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55" tabRatio="928" activeTab="0"/>
  </bookViews>
  <sheets>
    <sheet name="様式１" sheetId="1" r:id="rId1"/>
    <sheet name="様式１（別紙１）" sheetId="2" r:id="rId2"/>
    <sheet name="様式1（別紙２）" sheetId="3" r:id="rId3"/>
    <sheet name="様式1-(別紙３）" sheetId="4" r:id="rId4"/>
    <sheet name="補助対象経費に係る仕入税額控除について" sheetId="5" r:id="rId5"/>
  </sheets>
  <definedNames>
    <definedName name="_xlnm.Print_Area" localSheetId="0">'様式１'!$B$2:$AL$26</definedName>
    <definedName name="_xlnm.Print_Area" localSheetId="1">'様式１（別紙１）'!$B$1:$AL$61</definedName>
    <definedName name="_xlnm.Print_Area" localSheetId="2">'様式1（別紙２）'!$B$2:$AL$43</definedName>
    <definedName name="_xlnm.Print_Area" localSheetId="3">'様式1-(別紙３）'!$B$2:$G$66</definedName>
  </definedNames>
  <calcPr fullCalcOnLoad="1"/>
</workbook>
</file>

<file path=xl/sharedStrings.xml><?xml version="1.0" encoding="utf-8"?>
<sst xmlns="http://schemas.openxmlformats.org/spreadsheetml/2006/main" count="198" uniqueCount="153">
  <si>
    <t>申請者</t>
  </si>
  <si>
    <t>印</t>
  </si>
  <si>
    <t>新事業動向等調査事業</t>
  </si>
  <si>
    <t>販路開拓事業</t>
  </si>
  <si>
    <t>人材養成事業</t>
  </si>
  <si>
    <t>合　　　　計</t>
  </si>
  <si>
    <t>（１）収　入</t>
  </si>
  <si>
    <t>（単位：円）</t>
  </si>
  <si>
    <t>（２）支　出</t>
  </si>
  <si>
    <t>研究開発事業費</t>
  </si>
  <si>
    <t>自己資金</t>
  </si>
  <si>
    <t>借入額</t>
  </si>
  <si>
    <t>その他</t>
  </si>
  <si>
    <t>委　託　費</t>
  </si>
  <si>
    <t>小　　　計</t>
  </si>
  <si>
    <t>庁　　　費</t>
  </si>
  <si>
    <t>旅　　　費</t>
  </si>
  <si>
    <t>謝　　　金</t>
  </si>
  <si>
    <t>経 費 区 分</t>
  </si>
  <si>
    <t>合　　　　　　　計</t>
  </si>
  <si>
    <t>区　　　　分</t>
  </si>
  <si>
    <t>金　　　額</t>
  </si>
  <si>
    <t>（３）事業費の積算明細</t>
  </si>
  <si>
    <t>経費区分</t>
  </si>
  <si>
    <t>合　　計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</si>
  <si>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</si>
  <si>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</si>
  <si>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</si>
  <si>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</si>
  <si>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</si>
  <si>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</si>
  <si>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</si>
  <si>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</si>
  <si>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</si>
  <si>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</si>
  <si>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</si>
  <si>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</si>
  <si>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（２）具体的な事業内容（各事業ごとに実施する内容及び必要性を記載すること。）</t>
  </si>
  <si>
    <t>合計</t>
  </si>
  <si>
    <t>新事業動向等
調査事業</t>
  </si>
  <si>
    <t>担当者名</t>
  </si>
  <si>
    <t>新商品･新技術
･新役務開発事業</t>
  </si>
  <si>
    <t>内容及び必要性</t>
  </si>
  <si>
    <t>内容</t>
  </si>
  <si>
    <t>必要性</t>
  </si>
  <si>
    <t>内容</t>
  </si>
  <si>
    <t>－</t>
  </si>
  <si>
    <t>ＦＡＸ</t>
  </si>
  <si>
    <t>：</t>
  </si>
  <si>
    <t>新商品・新技術
・新役務
開発事業</t>
  </si>
  <si>
    <t>代 表 者
職・氏名</t>
  </si>
  <si>
    <t>代表者職･氏名</t>
  </si>
  <si>
    <t>理事長</t>
  </si>
  <si>
    <t>公益財団法人高知県産業振興センター　</t>
  </si>
  <si>
    <t>様</t>
  </si>
  <si>
    <t>３　事業の収支</t>
  </si>
  <si>
    <t>補助対象事業区分</t>
  </si>
  <si>
    <t>（注）該当しない補助対象事業区分行は、適宜削除すること</t>
  </si>
  <si>
    <t>補助金額</t>
  </si>
  <si>
    <t>旅　　費</t>
  </si>
  <si>
    <t>※</t>
  </si>
  <si>
    <r>
      <t>平成</t>
    </r>
    <r>
      <rPr>
        <sz val="11"/>
        <color indexed="10"/>
        <rFont val="ＭＳ 明朝"/>
        <family val="1"/>
      </rPr>
      <t>２９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１０</t>
    </r>
    <r>
      <rPr>
        <sz val="11"/>
        <rFont val="ＭＳ 明朝"/>
        <family val="1"/>
      </rPr>
      <t>日</t>
    </r>
  </si>
  <si>
    <t>高知市布師田３９９２－２</t>
  </si>
  <si>
    <t>株式会社高知県産業振興</t>
  </si>
  <si>
    <t>代表取締役　産業　振太郎</t>
  </si>
  <si>
    <t>０８８－８４５－６６００</t>
  </si>
  <si>
    <t>〒</t>
  </si>
  <si>
    <t>781</t>
  </si>
  <si>
    <t>5101</t>
  </si>
  <si>
    <t>高知　県太郎</t>
  </si>
  <si>
    <t>０８８－８４６－２５５６</t>
  </si>
  <si>
    <t>※</t>
  </si>
  <si>
    <t>各事業ごとに実施する内容と</t>
  </si>
  <si>
    <t>その必要性を簡潔に記載してください</t>
  </si>
  <si>
    <t>記　　載　　例</t>
  </si>
  <si>
    <t>※全事業区分共通の記載例です</t>
  </si>
  <si>
    <t>事業に要す
る全経費</t>
  </si>
  <si>
    <t>積　算　明　細
（具体的に記載のこと）</t>
  </si>
  <si>
    <t>助成対象
経　　費</t>
  </si>
  <si>
    <t>助成金
申請額</t>
  </si>
  <si>
    <t>謝　　金</t>
  </si>
  <si>
    <t>〔専門家謝金〕</t>
  </si>
  <si>
    <t>○○技術の指導　○○氏</t>
  </si>
  <si>
    <t>54,000円×4回＝216,000円</t>
  </si>
  <si>
    <t>〔専門家旅費〕</t>
  </si>
  <si>
    <t>高知⇔○○　航空機</t>
  </si>
  <si>
    <t>32,400円（1泊2日）×4回＝129,600円</t>
  </si>
  <si>
    <t>〔職員旅費〕</t>
  </si>
  <si>
    <t>○○展示会　出展旅費</t>
  </si>
  <si>
    <t>54,000円(2泊3日)×2人＝108,000円</t>
  </si>
  <si>
    <t>研究開発
事 業 費</t>
  </si>
  <si>
    <t>〔原材料費〕</t>
  </si>
  <si>
    <t>新商品開発のための原材料購入</t>
  </si>
  <si>
    <t>・○○　5,400円×10個＝54,000円</t>
  </si>
  <si>
    <t>・○○　8,640円× 5個＝43,200円</t>
  </si>
  <si>
    <t>〔機械装置又は工具器具の購入〕</t>
  </si>
  <si>
    <t>○○試作に必要な機械装置購入</t>
  </si>
  <si>
    <t>（製品名や型番などを記載）</t>
  </si>
  <si>
    <t>324,000円×2台＝648,000円</t>
  </si>
  <si>
    <t>〔産業財産権等の導入に要する経費〕</t>
  </si>
  <si>
    <t>○○に係る特許申請　324,000円</t>
  </si>
  <si>
    <t>〔会場借料〕</t>
  </si>
  <si>
    <t>○○展示会　小間代　324,000円</t>
  </si>
  <si>
    <t>〔印刷製本費〕</t>
  </si>
  <si>
    <t>新商品パンフレット作成</t>
  </si>
  <si>
    <t>54円×1,000部＝54,000円</t>
  </si>
  <si>
    <t>〔通信運搬費〕</t>
  </si>
  <si>
    <t>新商品紹介及び展示会出展ＤＭ</t>
  </si>
  <si>
    <t>108円×1,000箇所＝108,000円</t>
  </si>
  <si>
    <t>〔ホームページ作成費〕</t>
  </si>
  <si>
    <t>新商品紹介ページ作成　216,000円</t>
  </si>
  <si>
    <t>〔委託費〕</t>
  </si>
  <si>
    <t>新商品性能等の実証実験</t>
  </si>
  <si>
    <t>㈱○○に委託</t>
  </si>
  <si>
    <t>108,000円×3月＝324,000円</t>
  </si>
  <si>
    <t>（注）事業区分ごとに作成のこと。</t>
  </si>
  <si>
    <r>
      <t>事業区分：</t>
    </r>
    <r>
      <rPr>
        <sz val="11"/>
        <color indexed="10"/>
        <rFont val="ＭＳ 明朝"/>
        <family val="1"/>
      </rPr>
      <t>新商品・新技術・新役務開発事業</t>
    </r>
  </si>
  <si>
    <t>※事業の目的を簡潔に記載してください。また、「経営革新計画」「事業戦略」に沿った内容を
　記載してください。</t>
  </si>
  <si>
    <t>簡易課税
事業者</t>
  </si>
  <si>
    <t>免税事業者</t>
  </si>
  <si>
    <t>なし
（総事業費と同額）</t>
  </si>
  <si>
    <r>
      <rPr>
        <sz val="10"/>
        <rFont val="ＭＳ Ｐゴシック"/>
        <family val="3"/>
      </rPr>
      <t xml:space="preserve">補助対象経費に係る仕入控除税額等
</t>
    </r>
    <r>
      <rPr>
        <sz val="11"/>
        <rFont val="ＭＳ Ｐゴシック"/>
        <family val="3"/>
      </rPr>
      <t>（補助対象経費欄
の記載金額）</t>
    </r>
  </si>
  <si>
    <t>一般課税事業者</t>
  </si>
  <si>
    <t>あり
（総事業費の税抜き金額）</t>
  </si>
  <si>
    <t>※一般課税事業者で、（1）課税売上割合が95％以上かつ課税売上高が5億円超、かつ
　（2）課税売上割合が95％未満の場合は、別途お問い合わせください。</t>
  </si>
  <si>
    <t>補助対象経費発生時の
消費税の事業者区分</t>
  </si>
  <si>
    <t>※国、地方公共団体及び消費税法別表第３に掲げる法人又は人格のない社団等の
　　場合は別途お問い合わせください。</t>
  </si>
  <si>
    <t>※新商品・新技術・新役務開発事業欄
を参照に事業毎に記載してください。</t>
  </si>
  <si>
    <t>補助対象経費に係る仕入税額控除について</t>
  </si>
  <si>
    <t>株式会社高知県産業振興</t>
  </si>
  <si>
    <r>
      <t>平成</t>
    </r>
    <r>
      <rPr>
        <sz val="11"/>
        <color indexed="10"/>
        <rFont val="ＭＳ 明朝"/>
        <family val="1"/>
      </rPr>
      <t>２９</t>
    </r>
    <r>
      <rPr>
        <sz val="11"/>
        <rFont val="ＭＳ 明朝"/>
        <family val="1"/>
      </rPr>
      <t>年度　経営革新支援事業費助成金交付申請書</t>
    </r>
  </si>
  <si>
    <t>　上記助成金の交付について、経営革新支援事業費助成金交付要領第７条第１項の規定に基づき、別紙の助成事業計画書を添えて申請します。</t>
  </si>
  <si>
    <t>助　成　事　業　計　画　書</t>
  </si>
  <si>
    <t>様式第１の別紙</t>
  </si>
  <si>
    <t>（１）助成事業の目的</t>
  </si>
  <si>
    <t>事業区分</t>
  </si>
  <si>
    <t>事業に要する全経費</t>
  </si>
  <si>
    <t>助成対象経費</t>
  </si>
  <si>
    <t>助成金交付申請額</t>
  </si>
  <si>
    <t>（４）助成事業完了予定期日</t>
  </si>
  <si>
    <t>平成　　　年　　　月　　　　日</t>
  </si>
  <si>
    <t>「様式1（別紙２）」－「３　事業の収支」－「（２）支出の各事業区分の小計」欄を参照し転記します。
　</t>
  </si>
  <si>
    <t>（３）事業に要する全経費、助成対象経費及び助成金交付申請額　（単位：円）</t>
  </si>
  <si>
    <t>（注）次の算式を明記すること。</t>
  </si>
  <si>
    <t>助成金所要額　－　消費税及び地方消費税に係る仕入控除税額等　＝　助成金額</t>
  </si>
  <si>
    <t>－</t>
  </si>
  <si>
    <t>＝</t>
  </si>
  <si>
    <t>＊（注）組合等の場合は、資金調達先欄に構成企業別の資金額を記載するか、別紙で添付のこと</t>
  </si>
  <si>
    <t>事　業　区　分</t>
  </si>
  <si>
    <t>事業に要する
全　経　費</t>
  </si>
  <si>
    <t>助　成 対 象
経　　 　費</t>
  </si>
  <si>
    <t>助成金交付
申　請　額</t>
  </si>
  <si>
    <t>様式第１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</si>
</sst>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rgb="FFFF0000"/>
      <name val="ＭＳ Ｐ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distributed"/>
    </xf>
    <xf numFmtId="0" fontId="7" fillId="0" borderId="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8" fontId="9" fillId="0" borderId="10" xfId="49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38" fontId="2" fillId="0" borderId="19" xfId="51" applyFont="1" applyBorder="1" applyAlignment="1">
      <alignment vertical="center"/>
    </xf>
    <xf numFmtId="38" fontId="2" fillId="0" borderId="20" xfId="51" applyFont="1" applyBorder="1" applyAlignment="1">
      <alignment vertical="center"/>
    </xf>
    <xf numFmtId="38" fontId="2" fillId="0" borderId="21" xfId="51" applyFont="1" applyBorder="1" applyAlignment="1">
      <alignment vertical="center"/>
    </xf>
    <xf numFmtId="38" fontId="2" fillId="0" borderId="14" xfId="5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38" fontId="9" fillId="0" borderId="11" xfId="51" applyFont="1" applyBorder="1" applyAlignment="1">
      <alignment vertical="center"/>
    </xf>
    <xf numFmtId="38" fontId="9" fillId="0" borderId="12" xfId="51" applyFont="1" applyBorder="1" applyAlignment="1">
      <alignment vertical="center"/>
    </xf>
    <xf numFmtId="38" fontId="9" fillId="0" borderId="22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18" xfId="51" applyFont="1" applyBorder="1" applyAlignment="1">
      <alignment vertical="center"/>
    </xf>
    <xf numFmtId="0" fontId="55" fillId="0" borderId="0" xfId="0" applyFont="1" applyAlignment="1">
      <alignment vertical="center"/>
    </xf>
    <xf numFmtId="38" fontId="55" fillId="0" borderId="19" xfId="51" applyFont="1" applyBorder="1" applyAlignment="1">
      <alignment vertical="center"/>
    </xf>
    <xf numFmtId="38" fontId="55" fillId="0" borderId="23" xfId="51" applyFont="1" applyBorder="1" applyAlignment="1">
      <alignment vertical="center"/>
    </xf>
    <xf numFmtId="38" fontId="55" fillId="0" borderId="24" xfId="51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38" fontId="55" fillId="0" borderId="20" xfId="51" applyFont="1" applyBorder="1" applyAlignment="1">
      <alignment vertical="center"/>
    </xf>
    <xf numFmtId="38" fontId="9" fillId="0" borderId="17" xfId="51" applyFont="1" applyBorder="1" applyAlignment="1">
      <alignment vertical="center"/>
    </xf>
    <xf numFmtId="38" fontId="55" fillId="0" borderId="25" xfId="51" applyFont="1" applyBorder="1" applyAlignment="1">
      <alignment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38" fontId="55" fillId="0" borderId="21" xfId="51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8" fillId="0" borderId="15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49" fontId="56" fillId="0" borderId="13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16" xfId="0" applyFont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0" fontId="56" fillId="0" borderId="15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38" fontId="56" fillId="0" borderId="11" xfId="51" applyFont="1" applyBorder="1" applyAlignment="1">
      <alignment vertical="center" wrapText="1"/>
    </xf>
    <xf numFmtId="38" fontId="56" fillId="0" borderId="12" xfId="51" applyFont="1" applyBorder="1" applyAlignment="1">
      <alignment vertical="center" wrapText="1"/>
    </xf>
    <xf numFmtId="38" fontId="56" fillId="0" borderId="22" xfId="51" applyFont="1" applyBorder="1" applyAlignment="1">
      <alignment vertical="center" wrapText="1"/>
    </xf>
    <xf numFmtId="38" fontId="56" fillId="0" borderId="16" xfId="51" applyFont="1" applyBorder="1" applyAlignment="1">
      <alignment vertical="center" wrapText="1"/>
    </xf>
    <xf numFmtId="38" fontId="56" fillId="0" borderId="0" xfId="51" applyFont="1" applyBorder="1" applyAlignment="1">
      <alignment vertical="center" wrapText="1"/>
    </xf>
    <xf numFmtId="38" fontId="56" fillId="0" borderId="17" xfId="51" applyFont="1" applyBorder="1" applyAlignment="1">
      <alignment vertical="center" wrapText="1"/>
    </xf>
    <xf numFmtId="38" fontId="56" fillId="0" borderId="15" xfId="51" applyFont="1" applyBorder="1" applyAlignment="1">
      <alignment vertical="center" wrapText="1"/>
    </xf>
    <xf numFmtId="38" fontId="56" fillId="0" borderId="10" xfId="51" applyFont="1" applyBorder="1" applyAlignment="1">
      <alignment vertical="center" wrapText="1"/>
    </xf>
    <xf numFmtId="38" fontId="56" fillId="0" borderId="18" xfId="51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38" fontId="7" fillId="0" borderId="25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59" fillId="0" borderId="25" xfId="49" applyFont="1" applyBorder="1" applyAlignment="1">
      <alignment vertical="center"/>
    </xf>
    <xf numFmtId="38" fontId="59" fillId="0" borderId="24" xfId="49" applyFont="1" applyBorder="1" applyAlignment="1">
      <alignment vertical="center"/>
    </xf>
    <xf numFmtId="38" fontId="59" fillId="0" borderId="16" xfId="49" applyFont="1" applyBorder="1" applyAlignment="1">
      <alignment horizontal="center" vertical="center" wrapText="1"/>
    </xf>
    <xf numFmtId="38" fontId="59" fillId="0" borderId="0" xfId="49" applyFont="1" applyBorder="1" applyAlignment="1">
      <alignment horizontal="center" vertical="center"/>
    </xf>
    <xf numFmtId="38" fontId="59" fillId="0" borderId="17" xfId="49" applyFont="1" applyBorder="1" applyAlignment="1">
      <alignment horizontal="center" vertical="center"/>
    </xf>
    <xf numFmtId="38" fontId="59" fillId="0" borderId="16" xfId="49" applyFont="1" applyBorder="1" applyAlignment="1">
      <alignment horizontal="center" vertical="center"/>
    </xf>
    <xf numFmtId="38" fontId="59" fillId="0" borderId="23" xfId="49" applyFont="1" applyBorder="1" applyAlignment="1">
      <alignment vertical="center"/>
    </xf>
    <xf numFmtId="38" fontId="59" fillId="0" borderId="28" xfId="49" applyFont="1" applyBorder="1" applyAlignment="1">
      <alignment vertical="center"/>
    </xf>
    <xf numFmtId="38" fontId="59" fillId="0" borderId="0" xfId="49" applyFont="1" applyBorder="1" applyAlignment="1">
      <alignment horizontal="center" vertical="center" wrapText="1"/>
    </xf>
    <xf numFmtId="38" fontId="59" fillId="0" borderId="17" xfId="49" applyFont="1" applyBorder="1" applyAlignment="1">
      <alignment horizontal="center" vertical="center" wrapText="1"/>
    </xf>
    <xf numFmtId="38" fontId="59" fillId="0" borderId="16" xfId="49" applyFont="1" applyBorder="1" applyAlignment="1">
      <alignment vertical="center"/>
    </xf>
    <xf numFmtId="38" fontId="59" fillId="0" borderId="0" xfId="49" applyFont="1" applyBorder="1" applyAlignment="1">
      <alignment vertical="center"/>
    </xf>
    <xf numFmtId="38" fontId="59" fillId="0" borderId="17" xfId="49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59" fillId="0" borderId="16" xfId="0" applyNumberFormat="1" applyFont="1" applyBorder="1" applyAlignment="1">
      <alignment vertical="center"/>
    </xf>
    <xf numFmtId="0" fontId="59" fillId="0" borderId="0" xfId="0" applyNumberFormat="1" applyFont="1" applyBorder="1" applyAlignment="1">
      <alignment vertical="center"/>
    </xf>
    <xf numFmtId="0" fontId="59" fillId="0" borderId="17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38" fontId="59" fillId="0" borderId="11" xfId="49" applyFont="1" applyBorder="1" applyAlignment="1">
      <alignment vertical="center"/>
    </xf>
    <xf numFmtId="38" fontId="59" fillId="0" borderId="12" xfId="49" applyFont="1" applyBorder="1" applyAlignment="1">
      <alignment vertical="center"/>
    </xf>
    <xf numFmtId="38" fontId="59" fillId="0" borderId="22" xfId="49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38" fontId="55" fillId="0" borderId="25" xfId="51" applyFont="1" applyBorder="1" applyAlignment="1">
      <alignment vertical="center"/>
    </xf>
    <xf numFmtId="38" fontId="55" fillId="0" borderId="23" xfId="51" applyFont="1" applyBorder="1" applyAlignment="1">
      <alignment vertical="center"/>
    </xf>
    <xf numFmtId="38" fontId="2" fillId="0" borderId="25" xfId="51" applyFont="1" applyBorder="1" applyAlignment="1">
      <alignment vertical="center"/>
    </xf>
    <xf numFmtId="38" fontId="2" fillId="0" borderId="23" xfId="5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161925</xdr:rowOff>
    </xdr:from>
    <xdr:to>
      <xdr:col>26</xdr:col>
      <xdr:colOff>57150</xdr:colOff>
      <xdr:row>5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2609850" y="342900"/>
          <a:ext cx="1905000" cy="552450"/>
        </a:xfrm>
        <a:prstGeom prst="wedgeRoundRectCallout">
          <a:avLst>
            <a:gd name="adj1" fmla="val 72032"/>
            <a:gd name="adj2" fmla="val 1122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申請日を記載</a:t>
          </a:r>
        </a:p>
      </xdr:txBody>
    </xdr:sp>
    <xdr:clientData/>
  </xdr:twoCellAnchor>
  <xdr:twoCellAnchor>
    <xdr:from>
      <xdr:col>4</xdr:col>
      <xdr:colOff>161925</xdr:colOff>
      <xdr:row>9</xdr:row>
      <xdr:rowOff>123825</xdr:rowOff>
    </xdr:from>
    <xdr:to>
      <xdr:col>14</xdr:col>
      <xdr:colOff>47625</xdr:colOff>
      <xdr:row>12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847725" y="1685925"/>
          <a:ext cx="1600200" cy="438150"/>
        </a:xfrm>
        <a:prstGeom prst="wedgeRoundRectCallout">
          <a:avLst>
            <a:gd name="adj1" fmla="val 27949"/>
            <a:gd name="adj2" fmla="val -106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理事長名を記載</a:t>
          </a:r>
        </a:p>
      </xdr:txBody>
    </xdr:sp>
    <xdr:clientData/>
  </xdr:twoCellAnchor>
  <xdr:twoCellAnchor>
    <xdr:from>
      <xdr:col>23</xdr:col>
      <xdr:colOff>19050</xdr:colOff>
      <xdr:row>5</xdr:row>
      <xdr:rowOff>133350</xdr:rowOff>
    </xdr:from>
    <xdr:to>
      <xdr:col>36</xdr:col>
      <xdr:colOff>9525</xdr:colOff>
      <xdr:row>9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3962400" y="1000125"/>
          <a:ext cx="2219325" cy="676275"/>
        </a:xfrm>
        <a:prstGeom prst="wedgeRoundRectCallout">
          <a:avLst>
            <a:gd name="adj1" fmla="val -50"/>
            <a:gd name="adj2" fmla="val 8523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名称は組織区分を略さずに記載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代表者は役職を記載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152400</xdr:colOff>
      <xdr:row>19</xdr:row>
      <xdr:rowOff>95250</xdr:rowOff>
    </xdr:to>
    <xdr:sp>
      <xdr:nvSpPr>
        <xdr:cNvPr id="4" name="角丸四角形吹き出し 5"/>
        <xdr:cNvSpPr>
          <a:spLocks/>
        </xdr:cNvSpPr>
      </xdr:nvSpPr>
      <xdr:spPr>
        <a:xfrm>
          <a:off x="1028700" y="3105150"/>
          <a:ext cx="1352550" cy="276225"/>
        </a:xfrm>
        <a:prstGeom prst="wedgeRoundRectCallout">
          <a:avLst>
            <a:gd name="adj1" fmla="val 2643"/>
            <a:gd name="adj2" fmla="val 1407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年度を記載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21</xdr:row>
      <xdr:rowOff>95250</xdr:rowOff>
    </xdr:from>
    <xdr:to>
      <xdr:col>17</xdr:col>
      <xdr:colOff>161925</xdr:colOff>
      <xdr:row>36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2638425" y="3762375"/>
          <a:ext cx="438150" cy="2000250"/>
        </a:xfrm>
        <a:prstGeom prst="rightBrace">
          <a:avLst>
            <a:gd name="adj1" fmla="val -47583"/>
            <a:gd name="adj2" fmla="val -3999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41</xdr:row>
      <xdr:rowOff>47625</xdr:rowOff>
    </xdr:from>
    <xdr:to>
      <xdr:col>14</xdr:col>
      <xdr:colOff>76200</xdr:colOff>
      <xdr:row>50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2038350" y="6457950"/>
          <a:ext cx="438150" cy="2066925"/>
        </a:xfrm>
        <a:prstGeom prst="rightBrace">
          <a:avLst>
            <a:gd name="adj1" fmla="val -44375"/>
            <a:gd name="adj2" fmla="val -2186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12</xdr:row>
      <xdr:rowOff>57150</xdr:rowOff>
    </xdr:from>
    <xdr:to>
      <xdr:col>3</xdr:col>
      <xdr:colOff>771525</xdr:colOff>
      <xdr:row>14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1133475" y="2286000"/>
          <a:ext cx="838200" cy="619125"/>
        </a:xfrm>
        <a:prstGeom prst="wedgeRoundRectCallout">
          <a:avLst>
            <a:gd name="adj1" fmla="val -9861"/>
            <a:gd name="adj2" fmla="val -91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税込金額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</a:t>
          </a:r>
        </a:p>
      </xdr:txBody>
    </xdr:sp>
    <xdr:clientData/>
  </xdr:twoCellAnchor>
  <xdr:twoCellAnchor>
    <xdr:from>
      <xdr:col>3</xdr:col>
      <xdr:colOff>695325</xdr:colOff>
      <xdr:row>13</xdr:row>
      <xdr:rowOff>85725</xdr:rowOff>
    </xdr:from>
    <xdr:to>
      <xdr:col>4</xdr:col>
      <xdr:colOff>1085850</xdr:colOff>
      <xdr:row>16</xdr:row>
      <xdr:rowOff>219075</xdr:rowOff>
    </xdr:to>
    <xdr:sp>
      <xdr:nvSpPr>
        <xdr:cNvPr id="2" name="角丸四角形吹き出し 3"/>
        <xdr:cNvSpPr>
          <a:spLocks/>
        </xdr:cNvSpPr>
      </xdr:nvSpPr>
      <xdr:spPr>
        <a:xfrm>
          <a:off x="1895475" y="2543175"/>
          <a:ext cx="1247775" cy="819150"/>
        </a:xfrm>
        <a:prstGeom prst="wedgeRoundRectCallout">
          <a:avLst>
            <a:gd name="adj1" fmla="val -9861"/>
            <a:gd name="adj2" fmla="val -91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上記の積算明細の金額は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税込価格で記載</a:t>
          </a:r>
        </a:p>
      </xdr:txBody>
    </xdr:sp>
    <xdr:clientData/>
  </xdr:twoCellAnchor>
  <xdr:twoCellAnchor>
    <xdr:from>
      <xdr:col>5</xdr:col>
      <xdr:colOff>504825</xdr:colOff>
      <xdr:row>12</xdr:row>
      <xdr:rowOff>133350</xdr:rowOff>
    </xdr:from>
    <xdr:to>
      <xdr:col>6</xdr:col>
      <xdr:colOff>742950</xdr:colOff>
      <xdr:row>16</xdr:row>
      <xdr:rowOff>209550</xdr:rowOff>
    </xdr:to>
    <xdr:sp>
      <xdr:nvSpPr>
        <xdr:cNvPr id="3" name="角丸四角形吹き出し 4"/>
        <xdr:cNvSpPr>
          <a:spLocks/>
        </xdr:cNvSpPr>
      </xdr:nvSpPr>
      <xdr:spPr>
        <a:xfrm>
          <a:off x="5305425" y="2362200"/>
          <a:ext cx="1095375" cy="990600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</a:t>
          </a:r>
          <a:r>
            <a:rPr lang="en-US" cap="none" sz="1000" b="0" i="0" u="none" baseline="0">
              <a:solidFill>
                <a:srgbClr val="FF0000"/>
              </a:solidFill>
            </a:rPr>
            <a:t>1/2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の金額。小数点以下は切捨</a:t>
          </a:r>
        </a:p>
      </xdr:txBody>
    </xdr:sp>
    <xdr:clientData/>
  </xdr:twoCellAnchor>
  <xdr:twoCellAnchor>
    <xdr:from>
      <xdr:col>4</xdr:col>
      <xdr:colOff>1190625</xdr:colOff>
      <xdr:row>12</xdr:row>
      <xdr:rowOff>123825</xdr:rowOff>
    </xdr:from>
    <xdr:to>
      <xdr:col>5</xdr:col>
      <xdr:colOff>400050</xdr:colOff>
      <xdr:row>16</xdr:row>
      <xdr:rowOff>200025</xdr:rowOff>
    </xdr:to>
    <xdr:sp>
      <xdr:nvSpPr>
        <xdr:cNvPr id="4" name="角丸四角形吹き出し 5"/>
        <xdr:cNvSpPr>
          <a:spLocks/>
        </xdr:cNvSpPr>
      </xdr:nvSpPr>
      <xdr:spPr>
        <a:xfrm>
          <a:off x="3248025" y="2352675"/>
          <a:ext cx="1952625" cy="990600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補助対象経費の金額については、別紙「補助対象経費に係る仕入税額控除について」を参照に記載してください。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B1:AL26"/>
  <sheetViews>
    <sheetView showZeros="0" tabSelected="1" zoomScalePageLayoutView="0" workbookViewId="0" topLeftCell="A1">
      <selection activeCell="AN9" sqref="AN9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3" ht="13.5">
      <c r="B3" s="1" t="s">
        <v>152</v>
      </c>
    </row>
    <row r="4" spans="29:38" ht="13.5">
      <c r="AC4" s="69" t="s">
        <v>61</v>
      </c>
      <c r="AD4" s="69"/>
      <c r="AE4" s="69"/>
      <c r="AF4" s="69"/>
      <c r="AG4" s="69"/>
      <c r="AH4" s="69"/>
      <c r="AI4" s="69"/>
      <c r="AJ4" s="69"/>
      <c r="AK4" s="69"/>
      <c r="AL4" s="69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53</v>
      </c>
    </row>
    <row r="8" spans="4:19" ht="13.5">
      <c r="D8" s="1" t="s">
        <v>52</v>
      </c>
      <c r="S8" s="1" t="s">
        <v>54</v>
      </c>
    </row>
    <row r="10" spans="20:22" ht="13.5">
      <c r="T10" s="68" t="s">
        <v>0</v>
      </c>
      <c r="U10" s="68"/>
      <c r="V10" s="68"/>
    </row>
    <row r="11" spans="20:22" ht="13.5">
      <c r="T11" s="68"/>
      <c r="U11" s="68"/>
      <c r="V11" s="68"/>
    </row>
    <row r="12" spans="20:38" ht="13.5">
      <c r="T12" s="66" t="s">
        <v>28</v>
      </c>
      <c r="U12" s="66"/>
      <c r="V12" s="66"/>
      <c r="W12" s="66"/>
      <c r="X12" s="66"/>
      <c r="Y12" s="67" t="s">
        <v>62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42"/>
    </row>
    <row r="13" spans="20:38" ht="13.5">
      <c r="T13" s="66"/>
      <c r="U13" s="66"/>
      <c r="V13" s="66"/>
      <c r="W13" s="66"/>
      <c r="X13" s="66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42"/>
    </row>
    <row r="14" spans="20:38" ht="13.5">
      <c r="T14" s="66" t="s">
        <v>29</v>
      </c>
      <c r="U14" s="66"/>
      <c r="V14" s="66"/>
      <c r="W14" s="66"/>
      <c r="X14" s="66"/>
      <c r="Y14" s="67" t="s">
        <v>63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42"/>
    </row>
    <row r="15" spans="20:38" ht="13.5">
      <c r="T15" s="66"/>
      <c r="U15" s="66"/>
      <c r="V15" s="66"/>
      <c r="W15" s="66"/>
      <c r="X15" s="66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42"/>
    </row>
    <row r="16" spans="20:38" ht="13.5">
      <c r="T16" s="72" t="s">
        <v>50</v>
      </c>
      <c r="U16" s="66"/>
      <c r="V16" s="66"/>
      <c r="W16" s="66"/>
      <c r="X16" s="66"/>
      <c r="Y16" s="67" t="s">
        <v>64</v>
      </c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71" t="s">
        <v>1</v>
      </c>
      <c r="AL16" s="71"/>
    </row>
    <row r="17" spans="20:38" ht="13.5">
      <c r="T17" s="66"/>
      <c r="U17" s="66"/>
      <c r="V17" s="66"/>
      <c r="W17" s="66"/>
      <c r="X17" s="6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71"/>
      <c r="AL17" s="71"/>
    </row>
    <row r="18" spans="20:38" ht="13.5">
      <c r="T18" s="66" t="s">
        <v>30</v>
      </c>
      <c r="U18" s="66"/>
      <c r="V18" s="66"/>
      <c r="W18" s="66"/>
      <c r="X18" s="66"/>
      <c r="Y18" s="71" t="s">
        <v>65</v>
      </c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42"/>
    </row>
    <row r="19" spans="20:38" ht="13.5">
      <c r="T19" s="66"/>
      <c r="U19" s="66"/>
      <c r="V19" s="66"/>
      <c r="W19" s="66"/>
      <c r="X19" s="66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42"/>
    </row>
    <row r="22" spans="2:38" ht="13.5">
      <c r="B22" s="66" t="s">
        <v>130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>
      <c r="B25" s="70" t="s">
        <v>131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2:38" ht="18.7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</sheetData>
  <sheetProtection/>
  <mergeCells count="13">
    <mergeCell ref="B22:AL22"/>
    <mergeCell ref="B25:AL26"/>
    <mergeCell ref="AK16:AL17"/>
    <mergeCell ref="T16:X17"/>
    <mergeCell ref="Y16:AJ17"/>
    <mergeCell ref="T18:X19"/>
    <mergeCell ref="Y18:AK19"/>
    <mergeCell ref="T14:X15"/>
    <mergeCell ref="Y14:AK15"/>
    <mergeCell ref="T10:V11"/>
    <mergeCell ref="AC4:AL4"/>
    <mergeCell ref="T12:X13"/>
    <mergeCell ref="Y12:AK13"/>
  </mergeCells>
  <printOptions horizontalCentered="1"/>
  <pageMargins left="0.984251968503937" right="0.7874015748031497" top="0.7874015748031497" bottom="0.7874015748031497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61"/>
  <sheetViews>
    <sheetView zoomScalePageLayoutView="0" workbookViewId="0" topLeftCell="A1">
      <selection activeCell="AJ28" sqref="AJ28"/>
    </sheetView>
  </sheetViews>
  <sheetFormatPr defaultColWidth="9.00390625" defaultRowHeight="13.5"/>
  <cols>
    <col min="1" max="38" width="2.25390625" style="10" customWidth="1"/>
    <col min="39" max="16384" width="9.00390625" style="10" customWidth="1"/>
  </cols>
  <sheetData>
    <row r="2" ht="13.5">
      <c r="B2" s="10" t="s">
        <v>133</v>
      </c>
    </row>
    <row r="3" spans="2:38" ht="17.25">
      <c r="B3" s="105" t="s">
        <v>132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</row>
    <row r="4" spans="2:38" ht="10.5" customHeight="1">
      <c r="B4" s="121" t="s">
        <v>32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2:38" ht="10.5" customHeight="1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3:38" ht="16.5" customHeight="1">
      <c r="C6" s="11"/>
      <c r="D6" s="81" t="s">
        <v>33</v>
      </c>
      <c r="E6" s="81"/>
      <c r="F6" s="81"/>
      <c r="G6" s="81"/>
      <c r="H6" s="81"/>
      <c r="I6" s="81"/>
      <c r="J6" s="12"/>
      <c r="K6" s="46" t="s">
        <v>66</v>
      </c>
      <c r="L6" s="82" t="s">
        <v>67</v>
      </c>
      <c r="M6" s="82"/>
      <c r="N6" s="47" t="s">
        <v>46</v>
      </c>
      <c r="O6" s="82" t="s">
        <v>68</v>
      </c>
      <c r="P6" s="82"/>
      <c r="Q6" s="82"/>
      <c r="R6" s="48"/>
      <c r="S6" s="83" t="s">
        <v>129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4"/>
    </row>
    <row r="7" spans="3:38" ht="16.5" customHeight="1">
      <c r="C7" s="14"/>
      <c r="D7" s="81" t="s">
        <v>34</v>
      </c>
      <c r="E7" s="81"/>
      <c r="F7" s="81"/>
      <c r="G7" s="81"/>
      <c r="H7" s="81"/>
      <c r="I7" s="81"/>
      <c r="J7" s="13"/>
      <c r="K7" s="85" t="str">
        <f>'様式１'!Y14</f>
        <v>株式会社高知県産業振興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4"/>
    </row>
    <row r="8" spans="3:38" ht="16.5" customHeight="1">
      <c r="C8" s="14"/>
      <c r="D8" s="81" t="s">
        <v>51</v>
      </c>
      <c r="E8" s="81"/>
      <c r="F8" s="81"/>
      <c r="G8" s="81"/>
      <c r="H8" s="81"/>
      <c r="I8" s="81"/>
      <c r="J8" s="13"/>
      <c r="K8" s="85" t="str">
        <f>'様式１'!Y16</f>
        <v>代表取締役　産業　振太郎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  <c r="W8" s="49"/>
      <c r="X8" s="86" t="s">
        <v>40</v>
      </c>
      <c r="Y8" s="86"/>
      <c r="Z8" s="86"/>
      <c r="AA8" s="86"/>
      <c r="AB8" s="48"/>
      <c r="AC8" s="122" t="s">
        <v>69</v>
      </c>
      <c r="AD8" s="123"/>
      <c r="AE8" s="123"/>
      <c r="AF8" s="123"/>
      <c r="AG8" s="123"/>
      <c r="AH8" s="123"/>
      <c r="AI8" s="123"/>
      <c r="AJ8" s="123"/>
      <c r="AK8" s="123"/>
      <c r="AL8" s="124"/>
    </row>
    <row r="9" spans="3:38" ht="16.5" customHeight="1">
      <c r="C9" s="15"/>
      <c r="D9" s="81" t="s">
        <v>35</v>
      </c>
      <c r="E9" s="81"/>
      <c r="F9" s="81"/>
      <c r="G9" s="81"/>
      <c r="H9" s="81"/>
      <c r="I9" s="81"/>
      <c r="J9" s="16"/>
      <c r="K9" s="85" t="s">
        <v>65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4"/>
      <c r="W9" s="50"/>
      <c r="X9" s="86" t="s">
        <v>47</v>
      </c>
      <c r="Y9" s="86"/>
      <c r="Z9" s="86"/>
      <c r="AA9" s="86"/>
      <c r="AB9" s="51"/>
      <c r="AC9" s="122" t="s">
        <v>70</v>
      </c>
      <c r="AD9" s="123"/>
      <c r="AE9" s="123"/>
      <c r="AF9" s="123"/>
      <c r="AG9" s="123"/>
      <c r="AH9" s="123"/>
      <c r="AI9" s="123"/>
      <c r="AJ9" s="123"/>
      <c r="AK9" s="123"/>
      <c r="AL9" s="124"/>
    </row>
    <row r="11" spans="2:38" ht="12" customHeight="1">
      <c r="B11" s="121" t="s">
        <v>36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</row>
    <row r="12" spans="2:38" ht="10.5" customHeight="1"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</row>
    <row r="13" spans="3:38" ht="13.5">
      <c r="C13" s="115" t="s">
        <v>134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7"/>
    </row>
    <row r="14" spans="3:38" ht="13.5"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20"/>
    </row>
    <row r="15" spans="3:38" ht="13.5">
      <c r="C15" s="17"/>
      <c r="D15" s="106" t="s">
        <v>117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</row>
    <row r="16" spans="3:38" ht="13.5">
      <c r="C16" s="17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1"/>
    </row>
    <row r="17" spans="3:38" ht="13.5">
      <c r="C17" s="15"/>
      <c r="D17" s="112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4"/>
    </row>
    <row r="18" spans="3:38" ht="13.5"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</row>
    <row r="19" spans="3:38" ht="13.5"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0"/>
    </row>
    <row r="20" spans="3:38" ht="13.5">
      <c r="C20" s="17"/>
      <c r="D20" s="87" t="s">
        <v>56</v>
      </c>
      <c r="E20" s="88"/>
      <c r="F20" s="88"/>
      <c r="G20" s="88"/>
      <c r="H20" s="88"/>
      <c r="I20" s="88"/>
      <c r="J20" s="88"/>
      <c r="K20" s="103"/>
      <c r="L20" s="87" t="s">
        <v>42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5"/>
    </row>
    <row r="21" spans="3:38" ht="13.5">
      <c r="C21" s="17"/>
      <c r="D21" s="89"/>
      <c r="E21" s="90"/>
      <c r="F21" s="90"/>
      <c r="G21" s="90"/>
      <c r="H21" s="90"/>
      <c r="I21" s="90"/>
      <c r="J21" s="90"/>
      <c r="K21" s="104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8"/>
    </row>
    <row r="22" spans="3:38" ht="9.75" customHeight="1">
      <c r="C22" s="17"/>
      <c r="D22" s="91" t="s">
        <v>39</v>
      </c>
      <c r="E22" s="92"/>
      <c r="F22" s="92"/>
      <c r="G22" s="92"/>
      <c r="H22" s="92"/>
      <c r="I22" s="92"/>
      <c r="J22" s="92"/>
      <c r="K22" s="92"/>
      <c r="L22" s="97" t="s">
        <v>45</v>
      </c>
      <c r="M22" s="98"/>
      <c r="N22" s="98"/>
      <c r="O22" s="88" t="s">
        <v>48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1"/>
    </row>
    <row r="23" spans="3:38" ht="13.5" customHeight="1">
      <c r="C23" s="17"/>
      <c r="D23" s="139"/>
      <c r="E23" s="140"/>
      <c r="F23" s="140"/>
      <c r="G23" s="140"/>
      <c r="H23" s="140"/>
      <c r="I23" s="140"/>
      <c r="J23" s="140"/>
      <c r="K23" s="140"/>
      <c r="L23" s="99"/>
      <c r="M23" s="100"/>
      <c r="N23" s="100"/>
      <c r="O23" s="96"/>
      <c r="P23" s="28"/>
      <c r="Q23" s="28"/>
      <c r="S23" s="28" t="s">
        <v>71</v>
      </c>
      <c r="T23" s="58" t="s">
        <v>72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0"/>
      <c r="AH23" s="31"/>
      <c r="AI23" s="28"/>
      <c r="AJ23" s="28"/>
      <c r="AK23" s="28"/>
      <c r="AL23" s="29"/>
    </row>
    <row r="24" spans="3:38" ht="15" customHeight="1">
      <c r="C24" s="17"/>
      <c r="D24" s="139"/>
      <c r="E24" s="140"/>
      <c r="F24" s="140"/>
      <c r="G24" s="140"/>
      <c r="H24" s="140"/>
      <c r="I24" s="140"/>
      <c r="J24" s="140"/>
      <c r="K24" s="140"/>
      <c r="L24" s="99" t="s">
        <v>44</v>
      </c>
      <c r="M24" s="100"/>
      <c r="N24" s="100"/>
      <c r="O24" s="96" t="s">
        <v>48</v>
      </c>
      <c r="P24" s="28"/>
      <c r="Q24" s="28"/>
      <c r="S24" s="28"/>
      <c r="T24" s="61" t="s">
        <v>73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35"/>
      <c r="AI24" s="28"/>
      <c r="AJ24" s="28"/>
      <c r="AK24" s="28"/>
      <c r="AL24" s="29"/>
    </row>
    <row r="25" spans="3:38" ht="9.75" customHeight="1">
      <c r="C25" s="17"/>
      <c r="D25" s="93"/>
      <c r="E25" s="94"/>
      <c r="F25" s="94"/>
      <c r="G25" s="94"/>
      <c r="H25" s="94"/>
      <c r="I25" s="94"/>
      <c r="J25" s="94"/>
      <c r="K25" s="94"/>
      <c r="L25" s="101"/>
      <c r="M25" s="102"/>
      <c r="N25" s="102"/>
      <c r="O25" s="96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5"/>
    </row>
    <row r="26" spans="3:38" ht="9.75" customHeight="1">
      <c r="C26" s="17"/>
      <c r="D26" s="91" t="s">
        <v>41</v>
      </c>
      <c r="E26" s="92"/>
      <c r="F26" s="92"/>
      <c r="G26" s="92"/>
      <c r="H26" s="92"/>
      <c r="I26" s="92"/>
      <c r="J26" s="92"/>
      <c r="K26" s="92"/>
      <c r="L26" s="97" t="s">
        <v>43</v>
      </c>
      <c r="M26" s="98"/>
      <c r="N26" s="98"/>
      <c r="O26" s="88" t="s">
        <v>48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1"/>
    </row>
    <row r="27" spans="3:38" ht="9.75" customHeight="1">
      <c r="C27" s="17"/>
      <c r="D27" s="139"/>
      <c r="E27" s="140"/>
      <c r="F27" s="140"/>
      <c r="G27" s="140"/>
      <c r="H27" s="140"/>
      <c r="I27" s="140"/>
      <c r="J27" s="140"/>
      <c r="K27" s="140"/>
      <c r="L27" s="99"/>
      <c r="M27" s="100"/>
      <c r="N27" s="100"/>
      <c r="O27" s="96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3:38" ht="9.75" customHeight="1">
      <c r="C28" s="17"/>
      <c r="D28" s="139"/>
      <c r="E28" s="140"/>
      <c r="F28" s="140"/>
      <c r="G28" s="140"/>
      <c r="H28" s="140"/>
      <c r="I28" s="140"/>
      <c r="J28" s="140"/>
      <c r="K28" s="140"/>
      <c r="L28" s="99" t="s">
        <v>44</v>
      </c>
      <c r="M28" s="100"/>
      <c r="N28" s="100"/>
      <c r="O28" s="96" t="s">
        <v>48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3:38" ht="9.75" customHeight="1">
      <c r="C29" s="17"/>
      <c r="D29" s="93"/>
      <c r="E29" s="94"/>
      <c r="F29" s="94"/>
      <c r="G29" s="94"/>
      <c r="H29" s="94"/>
      <c r="I29" s="94"/>
      <c r="J29" s="94"/>
      <c r="K29" s="94"/>
      <c r="L29" s="101"/>
      <c r="M29" s="102"/>
      <c r="N29" s="102"/>
      <c r="O29" s="96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</row>
    <row r="30" spans="3:38" ht="9.75" customHeight="1">
      <c r="C30" s="17"/>
      <c r="D30" s="87" t="s">
        <v>3</v>
      </c>
      <c r="E30" s="88"/>
      <c r="F30" s="88"/>
      <c r="G30" s="88"/>
      <c r="H30" s="88"/>
      <c r="I30" s="88"/>
      <c r="J30" s="88"/>
      <c r="K30" s="88"/>
      <c r="L30" s="97" t="s">
        <v>43</v>
      </c>
      <c r="M30" s="98"/>
      <c r="N30" s="98"/>
      <c r="O30" s="88" t="s">
        <v>48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1"/>
    </row>
    <row r="31" spans="3:38" ht="9.75" customHeight="1">
      <c r="C31" s="17"/>
      <c r="D31" s="95"/>
      <c r="E31" s="96"/>
      <c r="F31" s="96"/>
      <c r="G31" s="96"/>
      <c r="H31" s="96"/>
      <c r="I31" s="96"/>
      <c r="J31" s="96"/>
      <c r="K31" s="96"/>
      <c r="L31" s="99"/>
      <c r="M31" s="100"/>
      <c r="N31" s="100"/>
      <c r="O31" s="96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9"/>
    </row>
    <row r="32" spans="3:38" ht="9.75" customHeight="1">
      <c r="C32" s="17"/>
      <c r="D32" s="95"/>
      <c r="E32" s="96"/>
      <c r="F32" s="96"/>
      <c r="G32" s="96"/>
      <c r="H32" s="96"/>
      <c r="I32" s="96"/>
      <c r="J32" s="96"/>
      <c r="K32" s="96"/>
      <c r="L32" s="99" t="s">
        <v>44</v>
      </c>
      <c r="M32" s="100"/>
      <c r="N32" s="100"/>
      <c r="O32" s="96" t="s">
        <v>48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9"/>
    </row>
    <row r="33" spans="3:38" ht="9.75" customHeight="1">
      <c r="C33" s="17"/>
      <c r="D33" s="89"/>
      <c r="E33" s="90"/>
      <c r="F33" s="90"/>
      <c r="G33" s="90"/>
      <c r="H33" s="90"/>
      <c r="I33" s="90"/>
      <c r="J33" s="90"/>
      <c r="K33" s="90"/>
      <c r="L33" s="101"/>
      <c r="M33" s="102"/>
      <c r="N33" s="102"/>
      <c r="O33" s="96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/>
    </row>
    <row r="34" spans="3:38" ht="9.75" customHeight="1">
      <c r="C34" s="17"/>
      <c r="D34" s="87" t="s">
        <v>4</v>
      </c>
      <c r="E34" s="88"/>
      <c r="F34" s="88"/>
      <c r="G34" s="88"/>
      <c r="H34" s="88"/>
      <c r="I34" s="88"/>
      <c r="J34" s="88"/>
      <c r="K34" s="88"/>
      <c r="L34" s="97" t="s">
        <v>43</v>
      </c>
      <c r="M34" s="98"/>
      <c r="N34" s="98"/>
      <c r="O34" s="88" t="s">
        <v>48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/>
    </row>
    <row r="35" spans="3:38" ht="9.75" customHeight="1">
      <c r="C35" s="17"/>
      <c r="D35" s="95"/>
      <c r="E35" s="96"/>
      <c r="F35" s="96"/>
      <c r="G35" s="96"/>
      <c r="H35" s="96"/>
      <c r="I35" s="96"/>
      <c r="J35" s="96"/>
      <c r="K35" s="96"/>
      <c r="L35" s="99"/>
      <c r="M35" s="100"/>
      <c r="N35" s="100"/>
      <c r="O35" s="96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9"/>
    </row>
    <row r="36" spans="3:38" ht="9.75" customHeight="1">
      <c r="C36" s="17"/>
      <c r="D36" s="95"/>
      <c r="E36" s="96"/>
      <c r="F36" s="96"/>
      <c r="G36" s="96"/>
      <c r="H36" s="96"/>
      <c r="I36" s="96"/>
      <c r="J36" s="96"/>
      <c r="K36" s="96"/>
      <c r="L36" s="99" t="s">
        <v>44</v>
      </c>
      <c r="M36" s="100"/>
      <c r="N36" s="100"/>
      <c r="O36" s="96" t="s">
        <v>48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9"/>
    </row>
    <row r="37" spans="3:38" ht="9.75" customHeight="1">
      <c r="C37" s="15"/>
      <c r="D37" s="89"/>
      <c r="E37" s="90"/>
      <c r="F37" s="90"/>
      <c r="G37" s="90"/>
      <c r="H37" s="90"/>
      <c r="I37" s="90"/>
      <c r="J37" s="90"/>
      <c r="K37" s="90"/>
      <c r="L37" s="101"/>
      <c r="M37" s="102"/>
      <c r="N37" s="102"/>
      <c r="O37" s="96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</row>
    <row r="38" spans="3:38" ht="13.5">
      <c r="C38" s="115" t="s">
        <v>142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</row>
    <row r="39" spans="3:38" ht="13.5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20"/>
    </row>
    <row r="40" spans="3:38" ht="12" customHeight="1">
      <c r="C40" s="17"/>
      <c r="D40" s="87" t="s">
        <v>135</v>
      </c>
      <c r="E40" s="88"/>
      <c r="F40" s="88"/>
      <c r="G40" s="88"/>
      <c r="H40" s="88"/>
      <c r="I40" s="88"/>
      <c r="J40" s="88"/>
      <c r="K40" s="103"/>
      <c r="L40" s="87" t="s">
        <v>136</v>
      </c>
      <c r="M40" s="88"/>
      <c r="N40" s="88"/>
      <c r="O40" s="88"/>
      <c r="P40" s="88"/>
      <c r="Q40" s="88"/>
      <c r="R40" s="88"/>
      <c r="S40" s="88"/>
      <c r="T40" s="103"/>
      <c r="U40" s="87" t="s">
        <v>137</v>
      </c>
      <c r="V40" s="88"/>
      <c r="W40" s="88"/>
      <c r="X40" s="88"/>
      <c r="Y40" s="88"/>
      <c r="Z40" s="88"/>
      <c r="AA40" s="88"/>
      <c r="AB40" s="88"/>
      <c r="AC40" s="103"/>
      <c r="AD40" s="87" t="s">
        <v>138</v>
      </c>
      <c r="AE40" s="88"/>
      <c r="AF40" s="88"/>
      <c r="AG40" s="88"/>
      <c r="AH40" s="88"/>
      <c r="AI40" s="88"/>
      <c r="AJ40" s="88"/>
      <c r="AK40" s="88"/>
      <c r="AL40" s="103"/>
    </row>
    <row r="41" spans="3:38" ht="12" customHeight="1">
      <c r="C41" s="17"/>
      <c r="D41" s="89"/>
      <c r="E41" s="90"/>
      <c r="F41" s="90"/>
      <c r="G41" s="90"/>
      <c r="H41" s="90"/>
      <c r="I41" s="90"/>
      <c r="J41" s="90"/>
      <c r="K41" s="104"/>
      <c r="L41" s="89"/>
      <c r="M41" s="90"/>
      <c r="N41" s="90"/>
      <c r="O41" s="90"/>
      <c r="P41" s="90"/>
      <c r="Q41" s="90"/>
      <c r="R41" s="90"/>
      <c r="S41" s="90"/>
      <c r="T41" s="104"/>
      <c r="U41" s="89"/>
      <c r="V41" s="90"/>
      <c r="W41" s="90"/>
      <c r="X41" s="90"/>
      <c r="Y41" s="90"/>
      <c r="Z41" s="90"/>
      <c r="AA41" s="90"/>
      <c r="AB41" s="90"/>
      <c r="AC41" s="104"/>
      <c r="AD41" s="89"/>
      <c r="AE41" s="90"/>
      <c r="AF41" s="90"/>
      <c r="AG41" s="90"/>
      <c r="AH41" s="90"/>
      <c r="AI41" s="90"/>
      <c r="AJ41" s="90"/>
      <c r="AK41" s="90"/>
      <c r="AL41" s="104"/>
    </row>
    <row r="42" spans="3:38" ht="18" customHeight="1">
      <c r="C42" s="17"/>
      <c r="D42" s="91" t="s">
        <v>39</v>
      </c>
      <c r="E42" s="92"/>
      <c r="F42" s="92"/>
      <c r="G42" s="92"/>
      <c r="H42" s="92"/>
      <c r="I42" s="92"/>
      <c r="J42" s="92"/>
      <c r="K42" s="92"/>
      <c r="L42" s="36"/>
      <c r="M42" s="37"/>
      <c r="N42" s="37"/>
      <c r="O42" s="37"/>
      <c r="P42" s="37"/>
      <c r="Q42" s="37"/>
      <c r="R42" s="37"/>
      <c r="S42" s="37"/>
      <c r="T42" s="38"/>
      <c r="U42" s="36"/>
      <c r="V42" s="37"/>
      <c r="W42" s="37"/>
      <c r="X42" s="37"/>
      <c r="Y42" s="37"/>
      <c r="Z42" s="37"/>
      <c r="AA42" s="37"/>
      <c r="AB42" s="37"/>
      <c r="AC42" s="38"/>
      <c r="AD42" s="36"/>
      <c r="AE42" s="37"/>
      <c r="AF42" s="37"/>
      <c r="AG42" s="37"/>
      <c r="AH42" s="37"/>
      <c r="AI42" s="37"/>
      <c r="AJ42" s="37"/>
      <c r="AK42" s="37"/>
      <c r="AL42" s="38"/>
    </row>
    <row r="43" spans="3:38" ht="18" customHeight="1">
      <c r="C43" s="17"/>
      <c r="D43" s="93"/>
      <c r="E43" s="94"/>
      <c r="F43" s="94"/>
      <c r="G43" s="94"/>
      <c r="H43" s="94"/>
      <c r="I43" s="94"/>
      <c r="J43" s="94"/>
      <c r="K43" s="94"/>
      <c r="L43" s="39"/>
      <c r="M43" s="40"/>
      <c r="N43" s="40"/>
      <c r="O43" s="40" t="s">
        <v>60</v>
      </c>
      <c r="P43" s="125" t="s">
        <v>141</v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7"/>
      <c r="AL43" s="41"/>
    </row>
    <row r="44" spans="3:38" ht="18" customHeight="1">
      <c r="C44" s="17"/>
      <c r="D44" s="91" t="s">
        <v>41</v>
      </c>
      <c r="E44" s="92"/>
      <c r="F44" s="92"/>
      <c r="G44" s="92"/>
      <c r="H44" s="92"/>
      <c r="I44" s="92"/>
      <c r="J44" s="92"/>
      <c r="K44" s="92"/>
      <c r="L44" s="36"/>
      <c r="M44" s="37"/>
      <c r="N44" s="37"/>
      <c r="O44" s="37"/>
      <c r="P44" s="128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30"/>
      <c r="AL44" s="53"/>
    </row>
    <row r="45" spans="3:38" ht="18" customHeight="1">
      <c r="C45" s="17"/>
      <c r="D45" s="93"/>
      <c r="E45" s="94"/>
      <c r="F45" s="94"/>
      <c r="G45" s="94"/>
      <c r="H45" s="94"/>
      <c r="I45" s="94"/>
      <c r="J45" s="94"/>
      <c r="K45" s="94"/>
      <c r="L45" s="39"/>
      <c r="M45" s="40"/>
      <c r="N45" s="40"/>
      <c r="O45" s="40"/>
      <c r="P45" s="128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30"/>
      <c r="AL45" s="41"/>
    </row>
    <row r="46" spans="3:38" ht="18" customHeight="1">
      <c r="C46" s="17"/>
      <c r="D46" s="87" t="s">
        <v>3</v>
      </c>
      <c r="E46" s="88"/>
      <c r="F46" s="88"/>
      <c r="G46" s="88"/>
      <c r="H46" s="88"/>
      <c r="I46" s="88"/>
      <c r="J46" s="88"/>
      <c r="K46" s="88"/>
      <c r="L46" s="36"/>
      <c r="M46" s="37"/>
      <c r="N46" s="37"/>
      <c r="O46" s="37"/>
      <c r="P46" s="131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3"/>
      <c r="AL46" s="53"/>
    </row>
    <row r="47" spans="3:38" ht="18" customHeight="1">
      <c r="C47" s="17"/>
      <c r="D47" s="89"/>
      <c r="E47" s="90"/>
      <c r="F47" s="90"/>
      <c r="G47" s="90"/>
      <c r="H47" s="90"/>
      <c r="I47" s="90"/>
      <c r="J47" s="90"/>
      <c r="K47" s="90"/>
      <c r="L47" s="39"/>
      <c r="M47" s="40"/>
      <c r="N47" s="40"/>
      <c r="O47" s="40"/>
      <c r="P47" s="40"/>
      <c r="Q47" s="40"/>
      <c r="R47" s="40"/>
      <c r="S47" s="40"/>
      <c r="T47" s="41"/>
      <c r="U47" s="39"/>
      <c r="V47" s="40"/>
      <c r="W47" s="40"/>
      <c r="X47" s="40"/>
      <c r="Y47" s="40"/>
      <c r="Z47" s="40"/>
      <c r="AA47" s="40"/>
      <c r="AB47" s="40"/>
      <c r="AC47" s="41"/>
      <c r="AD47" s="39"/>
      <c r="AE47" s="40"/>
      <c r="AF47" s="40"/>
      <c r="AG47" s="40"/>
      <c r="AH47" s="40"/>
      <c r="AI47" s="40"/>
      <c r="AJ47" s="40"/>
      <c r="AK47" s="40"/>
      <c r="AL47" s="41"/>
    </row>
    <row r="48" spans="3:38" ht="18" customHeight="1">
      <c r="C48" s="17"/>
      <c r="D48" s="87" t="s">
        <v>4</v>
      </c>
      <c r="E48" s="88"/>
      <c r="F48" s="88"/>
      <c r="G48" s="88"/>
      <c r="H48" s="88"/>
      <c r="I48" s="88"/>
      <c r="J48" s="88"/>
      <c r="K48" s="88"/>
      <c r="L48" s="36"/>
      <c r="M48" s="37"/>
      <c r="N48" s="37"/>
      <c r="O48" s="37"/>
      <c r="P48" s="37"/>
      <c r="Q48" s="37"/>
      <c r="R48" s="37"/>
      <c r="S48" s="37"/>
      <c r="T48" s="38"/>
      <c r="U48" s="36"/>
      <c r="V48" s="37"/>
      <c r="W48" s="37"/>
      <c r="X48" s="37"/>
      <c r="Y48" s="37"/>
      <c r="Z48" s="37"/>
      <c r="AA48" s="37"/>
      <c r="AB48" s="37"/>
      <c r="AC48" s="38"/>
      <c r="AD48" s="36"/>
      <c r="AE48" s="37"/>
      <c r="AF48" s="37"/>
      <c r="AG48" s="37"/>
      <c r="AH48" s="37"/>
      <c r="AI48" s="37"/>
      <c r="AJ48" s="37"/>
      <c r="AK48" s="37"/>
      <c r="AL48" s="38"/>
    </row>
    <row r="49" spans="3:38" ht="18" customHeight="1">
      <c r="C49" s="17"/>
      <c r="D49" s="89"/>
      <c r="E49" s="90"/>
      <c r="F49" s="90"/>
      <c r="G49" s="90"/>
      <c r="H49" s="90"/>
      <c r="I49" s="90"/>
      <c r="J49" s="90"/>
      <c r="K49" s="90"/>
      <c r="L49" s="39"/>
      <c r="M49" s="40"/>
      <c r="N49" s="40"/>
      <c r="O49" s="40"/>
      <c r="P49" s="40"/>
      <c r="Q49" s="40"/>
      <c r="R49" s="40"/>
      <c r="S49" s="40"/>
      <c r="T49" s="41"/>
      <c r="U49" s="39"/>
      <c r="V49" s="40"/>
      <c r="W49" s="40"/>
      <c r="X49" s="40"/>
      <c r="Y49" s="40"/>
      <c r="Z49" s="40"/>
      <c r="AA49" s="40"/>
      <c r="AB49" s="40"/>
      <c r="AC49" s="41"/>
      <c r="AD49" s="39"/>
      <c r="AE49" s="40"/>
      <c r="AF49" s="40"/>
      <c r="AG49" s="40"/>
      <c r="AH49" s="40"/>
      <c r="AI49" s="40"/>
      <c r="AJ49" s="40"/>
      <c r="AK49" s="40"/>
      <c r="AL49" s="41"/>
    </row>
    <row r="50" spans="3:38" ht="12" customHeight="1">
      <c r="C50" s="17"/>
      <c r="D50" s="87" t="s">
        <v>38</v>
      </c>
      <c r="E50" s="88"/>
      <c r="F50" s="88"/>
      <c r="G50" s="88"/>
      <c r="H50" s="88"/>
      <c r="I50" s="88"/>
      <c r="J50" s="88"/>
      <c r="K50" s="88"/>
      <c r="L50" s="33"/>
      <c r="M50" s="12"/>
      <c r="N50" s="12"/>
      <c r="O50" s="12"/>
      <c r="P50" s="12"/>
      <c r="Q50" s="12"/>
      <c r="R50" s="12"/>
      <c r="S50" s="12"/>
      <c r="T50" s="32"/>
      <c r="U50" s="33"/>
      <c r="V50" s="12"/>
      <c r="W50" s="12"/>
      <c r="X50" s="12"/>
      <c r="Y50" s="12"/>
      <c r="Z50" s="12"/>
      <c r="AA50" s="12"/>
      <c r="AB50" s="12"/>
      <c r="AC50" s="32"/>
      <c r="AD50" s="33"/>
      <c r="AE50" s="12"/>
      <c r="AF50" s="12"/>
      <c r="AG50" s="12"/>
      <c r="AH50" s="12"/>
      <c r="AI50" s="12"/>
      <c r="AJ50" s="12"/>
      <c r="AK50" s="12"/>
      <c r="AL50" s="32"/>
    </row>
    <row r="51" spans="3:38" ht="12" customHeight="1">
      <c r="C51" s="17"/>
      <c r="D51" s="89"/>
      <c r="E51" s="90"/>
      <c r="F51" s="90"/>
      <c r="G51" s="90"/>
      <c r="H51" s="90"/>
      <c r="I51" s="90"/>
      <c r="J51" s="90"/>
      <c r="K51" s="90"/>
      <c r="L51" s="15"/>
      <c r="M51" s="16"/>
      <c r="N51" s="16"/>
      <c r="O51" s="16"/>
      <c r="P51" s="16"/>
      <c r="Q51" s="16"/>
      <c r="R51" s="16"/>
      <c r="S51" s="16"/>
      <c r="T51" s="20"/>
      <c r="U51" s="15"/>
      <c r="V51" s="16"/>
      <c r="W51" s="16"/>
      <c r="X51" s="16"/>
      <c r="Y51" s="16"/>
      <c r="Z51" s="16"/>
      <c r="AA51" s="16"/>
      <c r="AB51" s="16"/>
      <c r="AC51" s="20"/>
      <c r="AD51" s="15"/>
      <c r="AE51" s="16"/>
      <c r="AF51" s="16"/>
      <c r="AG51" s="16"/>
      <c r="AH51" s="16"/>
      <c r="AI51" s="16"/>
      <c r="AJ51" s="16"/>
      <c r="AK51" s="16"/>
      <c r="AL51" s="20"/>
    </row>
    <row r="52" spans="3:38" ht="13.5">
      <c r="C52" s="17"/>
      <c r="D52" s="11" t="s">
        <v>143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</row>
    <row r="53" spans="3:38" ht="13.5">
      <c r="C53" s="17"/>
      <c r="D53" s="17"/>
      <c r="E53" s="18" t="s">
        <v>144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</row>
    <row r="54" spans="3:38" ht="13.5">
      <c r="C54" s="17"/>
      <c r="D54" s="17"/>
      <c r="E54" s="18"/>
      <c r="F54" s="74">
        <f>+N54+V54</f>
        <v>0</v>
      </c>
      <c r="G54" s="75"/>
      <c r="H54" s="75"/>
      <c r="I54" s="75"/>
      <c r="J54" s="75"/>
      <c r="K54" s="65"/>
      <c r="L54" s="65" t="s">
        <v>145</v>
      </c>
      <c r="M54" s="65"/>
      <c r="N54" s="73">
        <f>INT(+V54*0.08)</f>
        <v>0</v>
      </c>
      <c r="O54" s="73"/>
      <c r="P54" s="73"/>
      <c r="Q54" s="73"/>
      <c r="R54" s="73"/>
      <c r="S54" s="65"/>
      <c r="T54" s="65" t="s">
        <v>146</v>
      </c>
      <c r="U54" s="65"/>
      <c r="V54" s="74">
        <f>+AD50</f>
        <v>0</v>
      </c>
      <c r="W54" s="75"/>
      <c r="X54" s="75"/>
      <c r="Y54" s="75"/>
      <c r="Z54" s="75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</row>
    <row r="55" spans="3:38" ht="9.75" customHeight="1">
      <c r="C55" s="15"/>
      <c r="D55" s="15"/>
      <c r="E55" s="21"/>
      <c r="F55" s="21"/>
      <c r="G55" s="21"/>
      <c r="H55" s="21"/>
      <c r="I55" s="21"/>
      <c r="J55" s="21"/>
      <c r="K55" s="22"/>
      <c r="L55" s="22"/>
      <c r="M55" s="21"/>
      <c r="N55" s="21"/>
      <c r="O55" s="21"/>
      <c r="P55" s="21"/>
      <c r="Q55" s="21"/>
      <c r="R55" s="22"/>
      <c r="S55" s="22"/>
      <c r="T55" s="22"/>
      <c r="U55" s="21"/>
      <c r="V55" s="21"/>
      <c r="W55" s="21"/>
      <c r="X55" s="21"/>
      <c r="Y55" s="21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20"/>
    </row>
    <row r="56" spans="3:38" ht="13.5">
      <c r="C56" s="115" t="s">
        <v>139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</row>
    <row r="57" spans="3:38" ht="10.5" customHeight="1">
      <c r="C57" s="118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20"/>
    </row>
    <row r="58" spans="3:38" ht="9" customHeight="1">
      <c r="C58" s="17"/>
      <c r="E58" s="76" t="s">
        <v>140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8"/>
    </row>
    <row r="59" spans="3:38" ht="9" customHeight="1">
      <c r="C59" s="1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8"/>
    </row>
    <row r="60" spans="3:38" ht="9" customHeight="1">
      <c r="C60" s="15"/>
      <c r="D60" s="23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80"/>
    </row>
    <row r="61" ht="13.5">
      <c r="N61" s="10" t="s">
        <v>57</v>
      </c>
    </row>
  </sheetData>
  <sheetProtection/>
  <mergeCells count="58">
    <mergeCell ref="AD40:AL41"/>
    <mergeCell ref="D30:K33"/>
    <mergeCell ref="L22:N23"/>
    <mergeCell ref="D22:K25"/>
    <mergeCell ref="D26:K29"/>
    <mergeCell ref="L34:N35"/>
    <mergeCell ref="L36:N37"/>
    <mergeCell ref="O34:O35"/>
    <mergeCell ref="O36:O37"/>
    <mergeCell ref="U40:AC41"/>
    <mergeCell ref="P43:AK46"/>
    <mergeCell ref="C56:AL57"/>
    <mergeCell ref="D20:K21"/>
    <mergeCell ref="L20:AL21"/>
    <mergeCell ref="D50:K51"/>
    <mergeCell ref="L40:T41"/>
    <mergeCell ref="L24:N25"/>
    <mergeCell ref="L26:N27"/>
    <mergeCell ref="O22:O23"/>
    <mergeCell ref="O32:O33"/>
    <mergeCell ref="D7:I7"/>
    <mergeCell ref="D8:I8"/>
    <mergeCell ref="C38:AL39"/>
    <mergeCell ref="O24:O25"/>
    <mergeCell ref="O26:O27"/>
    <mergeCell ref="O28:O29"/>
    <mergeCell ref="O30:O31"/>
    <mergeCell ref="L28:N29"/>
    <mergeCell ref="B3:AL3"/>
    <mergeCell ref="D15:AL17"/>
    <mergeCell ref="C13:AL14"/>
    <mergeCell ref="C18:AL19"/>
    <mergeCell ref="B4:AL5"/>
    <mergeCell ref="AC9:AL9"/>
    <mergeCell ref="AC8:AL8"/>
    <mergeCell ref="B11:AL12"/>
    <mergeCell ref="K8:V8"/>
    <mergeCell ref="D6:I6"/>
    <mergeCell ref="X8:AA8"/>
    <mergeCell ref="F54:J54"/>
    <mergeCell ref="D48:K49"/>
    <mergeCell ref="D42:K43"/>
    <mergeCell ref="D34:K37"/>
    <mergeCell ref="L30:N31"/>
    <mergeCell ref="L32:N33"/>
    <mergeCell ref="D46:K47"/>
    <mergeCell ref="D40:K41"/>
    <mergeCell ref="D44:K45"/>
    <mergeCell ref="N54:R54"/>
    <mergeCell ref="V54:Z54"/>
    <mergeCell ref="E58:AL60"/>
    <mergeCell ref="D9:I9"/>
    <mergeCell ref="L6:M6"/>
    <mergeCell ref="O6:Q6"/>
    <mergeCell ref="S6:AL6"/>
    <mergeCell ref="K7:AL7"/>
    <mergeCell ref="K9:V9"/>
    <mergeCell ref="X9:AA9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31">
      <selection activeCell="AF17" sqref="AF17:AL19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/>
    <row r="2" ht="16.5" customHeight="1">
      <c r="B2" s="5" t="s">
        <v>55</v>
      </c>
    </row>
    <row r="3" s="6" customFormat="1" ht="16.5" customHeight="1"/>
    <row r="4" spans="2:7" s="6" customFormat="1" ht="16.5" customHeight="1">
      <c r="B4" s="181" t="s">
        <v>6</v>
      </c>
      <c r="C4" s="181"/>
      <c r="D4" s="181"/>
      <c r="E4" s="181"/>
      <c r="F4" s="181"/>
      <c r="G4" s="181"/>
    </row>
    <row r="5" spans="2:38" s="6" customFormat="1" ht="16.5" customHeight="1">
      <c r="B5" s="181"/>
      <c r="C5" s="181"/>
      <c r="D5" s="181"/>
      <c r="E5" s="181"/>
      <c r="F5" s="181"/>
      <c r="G5" s="181"/>
      <c r="AH5" s="9"/>
      <c r="AI5" s="9"/>
      <c r="AJ5" s="9"/>
      <c r="AK5" s="9"/>
      <c r="AL5" s="8" t="s">
        <v>7</v>
      </c>
    </row>
    <row r="6" spans="3:38" s="6" customFormat="1" ht="16.5" customHeight="1">
      <c r="C6" s="143" t="s">
        <v>20</v>
      </c>
      <c r="D6" s="143"/>
      <c r="E6" s="143"/>
      <c r="F6" s="143"/>
      <c r="G6" s="143"/>
      <c r="H6" s="143"/>
      <c r="I6" s="143"/>
      <c r="J6" s="143"/>
      <c r="K6" s="143"/>
      <c r="L6" s="143" t="s">
        <v>21</v>
      </c>
      <c r="M6" s="143"/>
      <c r="N6" s="143"/>
      <c r="O6" s="143"/>
      <c r="P6" s="143"/>
      <c r="Q6" s="143"/>
      <c r="R6" s="143"/>
      <c r="S6" s="143"/>
      <c r="T6" s="143" t="s">
        <v>25</v>
      </c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3:38" s="6" customFormat="1" ht="16.5" customHeight="1"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3:38" s="6" customFormat="1" ht="16.5" customHeight="1">
      <c r="C8" s="171"/>
      <c r="D8" s="142" t="s">
        <v>10</v>
      </c>
      <c r="E8" s="142"/>
      <c r="F8" s="142"/>
      <c r="G8" s="142"/>
      <c r="H8" s="142"/>
      <c r="I8" s="142"/>
      <c r="J8" s="142"/>
      <c r="K8" s="179"/>
      <c r="L8" s="182">
        <f>L12-L10</f>
        <v>1368800</v>
      </c>
      <c r="M8" s="183"/>
      <c r="N8" s="183"/>
      <c r="O8" s="183"/>
      <c r="P8" s="183"/>
      <c r="Q8" s="183"/>
      <c r="R8" s="183"/>
      <c r="S8" s="184"/>
      <c r="T8" s="173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5"/>
    </row>
    <row r="9" spans="3:38" s="6" customFormat="1" ht="16.5" customHeight="1">
      <c r="C9" s="172"/>
      <c r="D9" s="141" t="s">
        <v>11</v>
      </c>
      <c r="E9" s="141"/>
      <c r="F9" s="141"/>
      <c r="G9" s="141"/>
      <c r="H9" s="141"/>
      <c r="I9" s="141"/>
      <c r="J9" s="141"/>
      <c r="K9" s="180"/>
      <c r="L9" s="168"/>
      <c r="M9" s="169"/>
      <c r="N9" s="169"/>
      <c r="O9" s="169"/>
      <c r="P9" s="169"/>
      <c r="Q9" s="169"/>
      <c r="R9" s="169"/>
      <c r="S9" s="170"/>
      <c r="T9" s="176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8"/>
    </row>
    <row r="10" spans="3:38" s="6" customFormat="1" ht="16.5" customHeight="1">
      <c r="C10" s="172"/>
      <c r="D10" s="141" t="s">
        <v>58</v>
      </c>
      <c r="E10" s="141"/>
      <c r="F10" s="141"/>
      <c r="G10" s="141"/>
      <c r="H10" s="141"/>
      <c r="I10" s="141"/>
      <c r="J10" s="141"/>
      <c r="K10" s="180"/>
      <c r="L10" s="168">
        <f>AF41</f>
        <v>1180000</v>
      </c>
      <c r="M10" s="169"/>
      <c r="N10" s="169"/>
      <c r="O10" s="169"/>
      <c r="P10" s="169"/>
      <c r="Q10" s="169"/>
      <c r="R10" s="169"/>
      <c r="S10" s="170"/>
      <c r="T10" s="176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8"/>
    </row>
    <row r="11" spans="3:38" s="6" customFormat="1" ht="16.5" customHeight="1">
      <c r="C11" s="172"/>
      <c r="D11" s="141" t="s">
        <v>12</v>
      </c>
      <c r="E11" s="141"/>
      <c r="F11" s="141"/>
      <c r="G11" s="141"/>
      <c r="H11" s="141"/>
      <c r="I11" s="141"/>
      <c r="J11" s="141"/>
      <c r="K11" s="180"/>
      <c r="L11" s="168"/>
      <c r="M11" s="169"/>
      <c r="N11" s="169"/>
      <c r="O11" s="169"/>
      <c r="P11" s="169"/>
      <c r="Q11" s="169"/>
      <c r="R11" s="169"/>
      <c r="S11" s="170"/>
      <c r="T11" s="144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6"/>
    </row>
    <row r="12" spans="3:38" s="6" customFormat="1" ht="16.5" customHeight="1">
      <c r="C12" s="143" t="s">
        <v>5</v>
      </c>
      <c r="D12" s="143"/>
      <c r="E12" s="143"/>
      <c r="F12" s="143"/>
      <c r="G12" s="143"/>
      <c r="H12" s="143"/>
      <c r="I12" s="143"/>
      <c r="J12" s="143"/>
      <c r="K12" s="143"/>
      <c r="L12" s="165">
        <f>R41</f>
        <v>2548800</v>
      </c>
      <c r="M12" s="165"/>
      <c r="N12" s="165"/>
      <c r="O12" s="165"/>
      <c r="P12" s="165"/>
      <c r="Q12" s="165"/>
      <c r="R12" s="165"/>
      <c r="S12" s="165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3:38" s="6" customFormat="1" ht="16.5" customHeight="1">
      <c r="C13" s="143"/>
      <c r="D13" s="143"/>
      <c r="E13" s="143"/>
      <c r="F13" s="143"/>
      <c r="G13" s="143"/>
      <c r="H13" s="143"/>
      <c r="I13" s="143"/>
      <c r="J13" s="143"/>
      <c r="K13" s="143"/>
      <c r="L13" s="165"/>
      <c r="M13" s="165"/>
      <c r="N13" s="165"/>
      <c r="O13" s="165"/>
      <c r="P13" s="165"/>
      <c r="Q13" s="165"/>
      <c r="R13" s="165"/>
      <c r="S13" s="165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="6" customFormat="1" ht="16.5" customHeight="1">
      <c r="C14" s="6" t="s">
        <v>147</v>
      </c>
    </row>
    <row r="15" spans="2:7" s="6" customFormat="1" ht="16.5" customHeight="1">
      <c r="B15" s="181" t="s">
        <v>8</v>
      </c>
      <c r="C15" s="181"/>
      <c r="D15" s="181"/>
      <c r="E15" s="181"/>
      <c r="F15" s="181"/>
      <c r="G15" s="181"/>
    </row>
    <row r="16" spans="2:38" s="6" customFormat="1" ht="16.5" customHeight="1">
      <c r="B16" s="181"/>
      <c r="C16" s="181"/>
      <c r="D16" s="181"/>
      <c r="E16" s="181"/>
      <c r="F16" s="181"/>
      <c r="G16" s="181"/>
      <c r="AH16" s="9"/>
      <c r="AI16" s="9"/>
      <c r="AJ16" s="9"/>
      <c r="AK16" s="9"/>
      <c r="AL16" s="8" t="s">
        <v>7</v>
      </c>
    </row>
    <row r="17" spans="3:38" s="6" customFormat="1" ht="16.5" customHeight="1">
      <c r="C17" s="143" t="s">
        <v>148</v>
      </c>
      <c r="D17" s="143"/>
      <c r="E17" s="143"/>
      <c r="F17" s="143"/>
      <c r="G17" s="143"/>
      <c r="H17" s="143"/>
      <c r="I17" s="143"/>
      <c r="J17" s="143"/>
      <c r="K17" s="143"/>
      <c r="L17" s="143" t="s">
        <v>18</v>
      </c>
      <c r="M17" s="143"/>
      <c r="N17" s="143"/>
      <c r="O17" s="143"/>
      <c r="P17" s="143"/>
      <c r="Q17" s="143"/>
      <c r="R17" s="147" t="s">
        <v>149</v>
      </c>
      <c r="S17" s="143"/>
      <c r="T17" s="143"/>
      <c r="U17" s="143"/>
      <c r="V17" s="143"/>
      <c r="W17" s="143"/>
      <c r="X17" s="143"/>
      <c r="Y17" s="147" t="s">
        <v>150</v>
      </c>
      <c r="Z17" s="143"/>
      <c r="AA17" s="143"/>
      <c r="AB17" s="143"/>
      <c r="AC17" s="143"/>
      <c r="AD17" s="143"/>
      <c r="AE17" s="143"/>
      <c r="AF17" s="147" t="s">
        <v>151</v>
      </c>
      <c r="AG17" s="152"/>
      <c r="AH17" s="152"/>
      <c r="AI17" s="152"/>
      <c r="AJ17" s="152"/>
      <c r="AK17" s="152"/>
      <c r="AL17" s="152"/>
    </row>
    <row r="18" spans="3:38" s="6" customFormat="1" ht="16.5" customHeight="1"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7"/>
      <c r="S18" s="143"/>
      <c r="T18" s="143"/>
      <c r="U18" s="143"/>
      <c r="V18" s="143"/>
      <c r="W18" s="143"/>
      <c r="X18" s="143"/>
      <c r="Y18" s="147"/>
      <c r="Z18" s="143"/>
      <c r="AA18" s="143"/>
      <c r="AB18" s="143"/>
      <c r="AC18" s="143"/>
      <c r="AD18" s="143"/>
      <c r="AE18" s="143"/>
      <c r="AF18" s="147"/>
      <c r="AG18" s="152"/>
      <c r="AH18" s="152"/>
      <c r="AI18" s="152"/>
      <c r="AJ18" s="152"/>
      <c r="AK18" s="152"/>
      <c r="AL18" s="152"/>
    </row>
    <row r="19" spans="3:38" s="6" customFormat="1" ht="16.5" customHeight="1"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52"/>
      <c r="AG19" s="152"/>
      <c r="AH19" s="152"/>
      <c r="AI19" s="152"/>
      <c r="AJ19" s="152"/>
      <c r="AK19" s="152"/>
      <c r="AL19" s="152"/>
    </row>
    <row r="20" spans="3:38" s="6" customFormat="1" ht="16.5" customHeight="1">
      <c r="C20" s="143" t="s">
        <v>2</v>
      </c>
      <c r="D20" s="143"/>
      <c r="E20" s="143"/>
      <c r="F20" s="143"/>
      <c r="G20" s="143"/>
      <c r="H20" s="143"/>
      <c r="I20" s="143"/>
      <c r="J20" s="143"/>
      <c r="K20" s="143"/>
      <c r="L20" s="149" t="s">
        <v>17</v>
      </c>
      <c r="M20" s="149"/>
      <c r="N20" s="149"/>
      <c r="O20" s="149"/>
      <c r="P20" s="149"/>
      <c r="Q20" s="149"/>
      <c r="R20" s="153"/>
      <c r="S20" s="153"/>
      <c r="T20" s="153"/>
      <c r="U20" s="153"/>
      <c r="V20" s="153"/>
      <c r="W20" s="153"/>
      <c r="X20" s="153"/>
      <c r="Y20" s="154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</row>
    <row r="21" spans="3:38" s="6" customFormat="1" ht="16.5" customHeight="1">
      <c r="C21" s="143"/>
      <c r="D21" s="143"/>
      <c r="E21" s="143"/>
      <c r="F21" s="143"/>
      <c r="G21" s="143"/>
      <c r="H21" s="143"/>
      <c r="I21" s="143"/>
      <c r="J21" s="143"/>
      <c r="K21" s="143"/>
      <c r="L21" s="150" t="s">
        <v>16</v>
      </c>
      <c r="M21" s="150"/>
      <c r="N21" s="150"/>
      <c r="O21" s="150"/>
      <c r="P21" s="150"/>
      <c r="Q21" s="150"/>
      <c r="R21" s="160" t="s">
        <v>127</v>
      </c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2"/>
    </row>
    <row r="22" spans="3:38" s="6" customFormat="1" ht="16.5" customHeight="1">
      <c r="C22" s="143"/>
      <c r="D22" s="143"/>
      <c r="E22" s="143"/>
      <c r="F22" s="143"/>
      <c r="G22" s="143"/>
      <c r="H22" s="143"/>
      <c r="I22" s="143"/>
      <c r="J22" s="143"/>
      <c r="K22" s="143"/>
      <c r="L22" s="150" t="s">
        <v>15</v>
      </c>
      <c r="M22" s="150"/>
      <c r="N22" s="150"/>
      <c r="O22" s="150"/>
      <c r="P22" s="150"/>
      <c r="Q22" s="150"/>
      <c r="R22" s="163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2"/>
    </row>
    <row r="23" spans="3:38" s="6" customFormat="1" ht="16.5" customHeight="1">
      <c r="C23" s="143"/>
      <c r="D23" s="143"/>
      <c r="E23" s="143"/>
      <c r="F23" s="143"/>
      <c r="G23" s="143"/>
      <c r="H23" s="143"/>
      <c r="I23" s="143"/>
      <c r="J23" s="143"/>
      <c r="K23" s="143"/>
      <c r="L23" s="151" t="s">
        <v>13</v>
      </c>
      <c r="M23" s="151"/>
      <c r="N23" s="151"/>
      <c r="O23" s="151"/>
      <c r="P23" s="151"/>
      <c r="Q23" s="151"/>
      <c r="R23" s="156"/>
      <c r="S23" s="156"/>
      <c r="T23" s="156"/>
      <c r="U23" s="156"/>
      <c r="V23" s="156"/>
      <c r="W23" s="156"/>
      <c r="X23" s="156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</row>
    <row r="24" spans="3:38" s="6" customFormat="1" ht="16.5" customHeight="1">
      <c r="C24" s="143"/>
      <c r="D24" s="143"/>
      <c r="E24" s="143"/>
      <c r="F24" s="143"/>
      <c r="G24" s="143"/>
      <c r="H24" s="143"/>
      <c r="I24" s="143"/>
      <c r="J24" s="143"/>
      <c r="K24" s="143"/>
      <c r="L24" s="143" t="s">
        <v>14</v>
      </c>
      <c r="M24" s="143"/>
      <c r="N24" s="143"/>
      <c r="O24" s="143"/>
      <c r="P24" s="143"/>
      <c r="Q24" s="143"/>
      <c r="R24" s="157">
        <f>SUM(R20:X23)</f>
        <v>0</v>
      </c>
      <c r="S24" s="157"/>
      <c r="T24" s="157"/>
      <c r="U24" s="157"/>
      <c r="V24" s="157"/>
      <c r="W24" s="157"/>
      <c r="X24" s="157"/>
      <c r="Y24" s="157">
        <f>SUM(Y20:AE23)</f>
        <v>0</v>
      </c>
      <c r="Z24" s="157"/>
      <c r="AA24" s="157"/>
      <c r="AB24" s="157"/>
      <c r="AC24" s="157"/>
      <c r="AD24" s="157"/>
      <c r="AE24" s="157"/>
      <c r="AF24" s="157">
        <f>SUM(AF20:AL23)</f>
        <v>0</v>
      </c>
      <c r="AG24" s="157"/>
      <c r="AH24" s="157"/>
      <c r="AI24" s="157"/>
      <c r="AJ24" s="157"/>
      <c r="AK24" s="157"/>
      <c r="AL24" s="157"/>
    </row>
    <row r="25" spans="3:38" s="6" customFormat="1" ht="16.5" customHeight="1">
      <c r="C25" s="147" t="s">
        <v>49</v>
      </c>
      <c r="D25" s="147"/>
      <c r="E25" s="147"/>
      <c r="F25" s="147"/>
      <c r="G25" s="147"/>
      <c r="H25" s="147"/>
      <c r="I25" s="147"/>
      <c r="J25" s="147"/>
      <c r="K25" s="147"/>
      <c r="L25" s="149" t="s">
        <v>17</v>
      </c>
      <c r="M25" s="149"/>
      <c r="N25" s="149"/>
      <c r="O25" s="149"/>
      <c r="P25" s="149"/>
      <c r="Q25" s="149"/>
      <c r="R25" s="158">
        <f>'様式1-(別紙３）'!D18</f>
        <v>216000</v>
      </c>
      <c r="S25" s="158"/>
      <c r="T25" s="158"/>
      <c r="U25" s="158"/>
      <c r="V25" s="158"/>
      <c r="W25" s="158"/>
      <c r="X25" s="158"/>
      <c r="Y25" s="158">
        <f>'様式1-(別紙３）'!F18</f>
        <v>200000</v>
      </c>
      <c r="Z25" s="158"/>
      <c r="AA25" s="158"/>
      <c r="AB25" s="158"/>
      <c r="AC25" s="158"/>
      <c r="AD25" s="158"/>
      <c r="AE25" s="158"/>
      <c r="AF25" s="158">
        <f>'様式1-(別紙３）'!G18</f>
        <v>100000</v>
      </c>
      <c r="AG25" s="158"/>
      <c r="AH25" s="158"/>
      <c r="AI25" s="158"/>
      <c r="AJ25" s="158"/>
      <c r="AK25" s="158"/>
      <c r="AL25" s="158"/>
    </row>
    <row r="26" spans="3:38" s="6" customFormat="1" ht="16.5" customHeight="1">
      <c r="C26" s="147"/>
      <c r="D26" s="147"/>
      <c r="E26" s="147"/>
      <c r="F26" s="147"/>
      <c r="G26" s="147"/>
      <c r="H26" s="147"/>
      <c r="I26" s="147"/>
      <c r="J26" s="147"/>
      <c r="K26" s="147"/>
      <c r="L26" s="150" t="s">
        <v>16</v>
      </c>
      <c r="M26" s="150"/>
      <c r="N26" s="150"/>
      <c r="O26" s="150"/>
      <c r="P26" s="150"/>
      <c r="Q26" s="150"/>
      <c r="R26" s="159">
        <f>'様式1-(別紙３）'!D28</f>
        <v>237600</v>
      </c>
      <c r="S26" s="159"/>
      <c r="T26" s="159"/>
      <c r="U26" s="159"/>
      <c r="V26" s="159"/>
      <c r="W26" s="159"/>
      <c r="X26" s="159"/>
      <c r="Y26" s="159">
        <f>'様式1-(別紙３）'!F28</f>
        <v>220000</v>
      </c>
      <c r="Z26" s="159"/>
      <c r="AA26" s="159"/>
      <c r="AB26" s="159"/>
      <c r="AC26" s="159"/>
      <c r="AD26" s="159"/>
      <c r="AE26" s="159"/>
      <c r="AF26" s="159">
        <f>'様式1-(別紙３）'!G28</f>
        <v>110000</v>
      </c>
      <c r="AG26" s="159"/>
      <c r="AH26" s="159"/>
      <c r="AI26" s="159"/>
      <c r="AJ26" s="159"/>
      <c r="AK26" s="159"/>
      <c r="AL26" s="159"/>
    </row>
    <row r="27" spans="2:38" s="6" customFormat="1" ht="16.5" customHeight="1">
      <c r="B27" s="7"/>
      <c r="C27" s="147"/>
      <c r="D27" s="147"/>
      <c r="E27" s="147"/>
      <c r="F27" s="147"/>
      <c r="G27" s="147"/>
      <c r="H27" s="147"/>
      <c r="I27" s="147"/>
      <c r="J27" s="147"/>
      <c r="K27" s="147"/>
      <c r="L27" s="150" t="s">
        <v>9</v>
      </c>
      <c r="M27" s="150"/>
      <c r="N27" s="150"/>
      <c r="O27" s="150"/>
      <c r="P27" s="150"/>
      <c r="Q27" s="150"/>
      <c r="R27" s="159">
        <f>'様式1-(別紙３）'!D42</f>
        <v>1069200</v>
      </c>
      <c r="S27" s="159"/>
      <c r="T27" s="159"/>
      <c r="U27" s="159"/>
      <c r="V27" s="159"/>
      <c r="W27" s="159"/>
      <c r="X27" s="159"/>
      <c r="Y27" s="159">
        <f>'様式1-(別紙３）'!F42</f>
        <v>990000</v>
      </c>
      <c r="Z27" s="159"/>
      <c r="AA27" s="159"/>
      <c r="AB27" s="159"/>
      <c r="AC27" s="159"/>
      <c r="AD27" s="159"/>
      <c r="AE27" s="159"/>
      <c r="AF27" s="159">
        <f>'様式1-(別紙３）'!G42</f>
        <v>495000</v>
      </c>
      <c r="AG27" s="159"/>
      <c r="AH27" s="159"/>
      <c r="AI27" s="159"/>
      <c r="AJ27" s="159"/>
      <c r="AK27" s="159"/>
      <c r="AL27" s="159"/>
    </row>
    <row r="28" spans="2:38" s="6" customFormat="1" ht="16.5" customHeight="1">
      <c r="B28" s="7"/>
      <c r="C28" s="147"/>
      <c r="D28" s="147"/>
      <c r="E28" s="147"/>
      <c r="F28" s="147"/>
      <c r="G28" s="147"/>
      <c r="H28" s="147"/>
      <c r="I28" s="147"/>
      <c r="J28" s="147"/>
      <c r="K28" s="147"/>
      <c r="L28" s="150" t="s">
        <v>15</v>
      </c>
      <c r="M28" s="150"/>
      <c r="N28" s="150"/>
      <c r="O28" s="150"/>
      <c r="P28" s="150"/>
      <c r="Q28" s="150"/>
      <c r="R28" s="159">
        <f>'様式1-(別紙３）'!D57</f>
        <v>702000</v>
      </c>
      <c r="S28" s="159"/>
      <c r="T28" s="159"/>
      <c r="U28" s="159"/>
      <c r="V28" s="159"/>
      <c r="W28" s="159"/>
      <c r="X28" s="159"/>
      <c r="Y28" s="159">
        <f>'様式1-(別紙３）'!F57</f>
        <v>650000</v>
      </c>
      <c r="Z28" s="159"/>
      <c r="AA28" s="159"/>
      <c r="AB28" s="159"/>
      <c r="AC28" s="159"/>
      <c r="AD28" s="159"/>
      <c r="AE28" s="159"/>
      <c r="AF28" s="159">
        <f>'様式1-(別紙３）'!G57</f>
        <v>325000</v>
      </c>
      <c r="AG28" s="159"/>
      <c r="AH28" s="159"/>
      <c r="AI28" s="159"/>
      <c r="AJ28" s="159"/>
      <c r="AK28" s="159"/>
      <c r="AL28" s="159"/>
    </row>
    <row r="29" spans="2:38" s="6" customFormat="1" ht="16.5" customHeight="1">
      <c r="B29" s="7"/>
      <c r="C29" s="147"/>
      <c r="D29" s="147"/>
      <c r="E29" s="147"/>
      <c r="F29" s="147"/>
      <c r="G29" s="147"/>
      <c r="H29" s="147"/>
      <c r="I29" s="147"/>
      <c r="J29" s="147"/>
      <c r="K29" s="147"/>
      <c r="L29" s="151" t="s">
        <v>13</v>
      </c>
      <c r="M29" s="151"/>
      <c r="N29" s="151"/>
      <c r="O29" s="151"/>
      <c r="P29" s="151"/>
      <c r="Q29" s="151"/>
      <c r="R29" s="164">
        <f>'様式1-(別紙３）'!D63</f>
        <v>324000</v>
      </c>
      <c r="S29" s="164"/>
      <c r="T29" s="164"/>
      <c r="U29" s="164"/>
      <c r="V29" s="164"/>
      <c r="W29" s="164"/>
      <c r="X29" s="164"/>
      <c r="Y29" s="164">
        <f>'様式1-(別紙３）'!F63</f>
        <v>300000</v>
      </c>
      <c r="Z29" s="164"/>
      <c r="AA29" s="164"/>
      <c r="AB29" s="164"/>
      <c r="AC29" s="164"/>
      <c r="AD29" s="164"/>
      <c r="AE29" s="164"/>
      <c r="AF29" s="164">
        <f>'様式1-(別紙３）'!G63</f>
        <v>150000</v>
      </c>
      <c r="AG29" s="164"/>
      <c r="AH29" s="164"/>
      <c r="AI29" s="164"/>
      <c r="AJ29" s="164"/>
      <c r="AK29" s="164"/>
      <c r="AL29" s="164"/>
    </row>
    <row r="30" spans="2:38" s="6" customFormat="1" ht="16.5" customHeight="1">
      <c r="B30" s="7"/>
      <c r="C30" s="147"/>
      <c r="D30" s="147"/>
      <c r="E30" s="147"/>
      <c r="F30" s="147"/>
      <c r="G30" s="147"/>
      <c r="H30" s="147"/>
      <c r="I30" s="147"/>
      <c r="J30" s="147"/>
      <c r="K30" s="147"/>
      <c r="L30" s="143" t="s">
        <v>14</v>
      </c>
      <c r="M30" s="143"/>
      <c r="N30" s="143"/>
      <c r="O30" s="143"/>
      <c r="P30" s="143"/>
      <c r="Q30" s="143"/>
      <c r="R30" s="165">
        <f>SUM(R25:X29)</f>
        <v>2548800</v>
      </c>
      <c r="S30" s="165"/>
      <c r="T30" s="165"/>
      <c r="U30" s="165"/>
      <c r="V30" s="165"/>
      <c r="W30" s="165"/>
      <c r="X30" s="165"/>
      <c r="Y30" s="165">
        <f>SUM(Y25:AE29)</f>
        <v>2360000</v>
      </c>
      <c r="Z30" s="165"/>
      <c r="AA30" s="165"/>
      <c r="AB30" s="165"/>
      <c r="AC30" s="165"/>
      <c r="AD30" s="165"/>
      <c r="AE30" s="165"/>
      <c r="AF30" s="165">
        <f>SUM(AF25:AL29)</f>
        <v>1180000</v>
      </c>
      <c r="AG30" s="165"/>
      <c r="AH30" s="165"/>
      <c r="AI30" s="165"/>
      <c r="AJ30" s="165"/>
      <c r="AK30" s="165"/>
      <c r="AL30" s="165"/>
    </row>
    <row r="31" spans="2:38" s="6" customFormat="1" ht="16.5" customHeight="1">
      <c r="B31" s="7"/>
      <c r="C31" s="147" t="s">
        <v>3</v>
      </c>
      <c r="D31" s="147"/>
      <c r="E31" s="147"/>
      <c r="F31" s="147"/>
      <c r="G31" s="147"/>
      <c r="H31" s="147"/>
      <c r="I31" s="147"/>
      <c r="J31" s="147"/>
      <c r="K31" s="147"/>
      <c r="L31" s="149" t="s">
        <v>17</v>
      </c>
      <c r="M31" s="149"/>
      <c r="N31" s="149"/>
      <c r="O31" s="149"/>
      <c r="P31" s="149"/>
      <c r="Q31" s="149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</row>
    <row r="32" spans="3:38" s="6" customFormat="1" ht="16.5" customHeight="1">
      <c r="C32" s="147"/>
      <c r="D32" s="147"/>
      <c r="E32" s="147"/>
      <c r="F32" s="147"/>
      <c r="G32" s="147"/>
      <c r="H32" s="147"/>
      <c r="I32" s="147"/>
      <c r="J32" s="147"/>
      <c r="K32" s="147"/>
      <c r="L32" s="150" t="s">
        <v>16</v>
      </c>
      <c r="M32" s="150"/>
      <c r="N32" s="150"/>
      <c r="O32" s="150"/>
      <c r="P32" s="150"/>
      <c r="Q32" s="150"/>
      <c r="R32" s="160" t="s">
        <v>127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</row>
    <row r="33" spans="3:38" s="6" customFormat="1" ht="16.5" customHeight="1">
      <c r="C33" s="147"/>
      <c r="D33" s="147"/>
      <c r="E33" s="147"/>
      <c r="F33" s="147"/>
      <c r="G33" s="147"/>
      <c r="H33" s="147"/>
      <c r="I33" s="147"/>
      <c r="J33" s="147"/>
      <c r="K33" s="147"/>
      <c r="L33" s="150" t="s">
        <v>15</v>
      </c>
      <c r="M33" s="150"/>
      <c r="N33" s="150"/>
      <c r="O33" s="150"/>
      <c r="P33" s="150"/>
      <c r="Q33" s="150"/>
      <c r="R33" s="163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2"/>
    </row>
    <row r="34" spans="3:38" s="6" customFormat="1" ht="16.5" customHeight="1">
      <c r="C34" s="147"/>
      <c r="D34" s="147"/>
      <c r="E34" s="147"/>
      <c r="F34" s="147"/>
      <c r="G34" s="147"/>
      <c r="H34" s="147"/>
      <c r="I34" s="147"/>
      <c r="J34" s="147"/>
      <c r="K34" s="147"/>
      <c r="L34" s="151" t="s">
        <v>13</v>
      </c>
      <c r="M34" s="151"/>
      <c r="N34" s="151"/>
      <c r="O34" s="151"/>
      <c r="P34" s="151"/>
      <c r="Q34" s="151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</row>
    <row r="35" spans="3:38" s="6" customFormat="1" ht="16.5" customHeight="1">
      <c r="C35" s="147"/>
      <c r="D35" s="147"/>
      <c r="E35" s="147"/>
      <c r="F35" s="147"/>
      <c r="G35" s="147"/>
      <c r="H35" s="147"/>
      <c r="I35" s="147"/>
      <c r="J35" s="147"/>
      <c r="K35" s="147"/>
      <c r="L35" s="143" t="s">
        <v>14</v>
      </c>
      <c r="M35" s="143"/>
      <c r="N35" s="143"/>
      <c r="O35" s="143"/>
      <c r="P35" s="143"/>
      <c r="Q35" s="143"/>
      <c r="R35" s="157">
        <f>SUM(R31:X34)</f>
        <v>0</v>
      </c>
      <c r="S35" s="157"/>
      <c r="T35" s="157"/>
      <c r="U35" s="157"/>
      <c r="V35" s="157"/>
      <c r="W35" s="157"/>
      <c r="X35" s="157"/>
      <c r="Y35" s="157">
        <f>SUM(Y31:AE34)</f>
        <v>0</v>
      </c>
      <c r="Z35" s="157"/>
      <c r="AA35" s="157"/>
      <c r="AB35" s="157"/>
      <c r="AC35" s="157"/>
      <c r="AD35" s="157"/>
      <c r="AE35" s="157"/>
      <c r="AF35" s="157">
        <f>SUM(AF31:AL34)</f>
        <v>0</v>
      </c>
      <c r="AG35" s="157"/>
      <c r="AH35" s="157"/>
      <c r="AI35" s="157"/>
      <c r="AJ35" s="157"/>
      <c r="AK35" s="157"/>
      <c r="AL35" s="157"/>
    </row>
    <row r="36" spans="3:38" s="6" customFormat="1" ht="16.5" customHeight="1">
      <c r="C36" s="147" t="s">
        <v>4</v>
      </c>
      <c r="D36" s="147"/>
      <c r="E36" s="147"/>
      <c r="F36" s="147"/>
      <c r="G36" s="147"/>
      <c r="H36" s="147"/>
      <c r="I36" s="147"/>
      <c r="J36" s="147"/>
      <c r="K36" s="147"/>
      <c r="L36" s="149" t="s">
        <v>17</v>
      </c>
      <c r="M36" s="149"/>
      <c r="N36" s="149"/>
      <c r="O36" s="149"/>
      <c r="P36" s="149"/>
      <c r="Q36" s="149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</row>
    <row r="37" spans="3:38" s="6" customFormat="1" ht="16.5" customHeight="1">
      <c r="C37" s="147"/>
      <c r="D37" s="147"/>
      <c r="E37" s="147"/>
      <c r="F37" s="147"/>
      <c r="G37" s="147"/>
      <c r="H37" s="147"/>
      <c r="I37" s="147"/>
      <c r="J37" s="147"/>
      <c r="K37" s="147"/>
      <c r="L37" s="150" t="s">
        <v>16</v>
      </c>
      <c r="M37" s="150"/>
      <c r="N37" s="150"/>
      <c r="O37" s="150"/>
      <c r="P37" s="150"/>
      <c r="Q37" s="150"/>
      <c r="R37" s="160" t="s">
        <v>127</v>
      </c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7"/>
    </row>
    <row r="38" spans="3:38" s="6" customFormat="1" ht="16.5" customHeight="1">
      <c r="C38" s="147"/>
      <c r="D38" s="147"/>
      <c r="E38" s="147"/>
      <c r="F38" s="147"/>
      <c r="G38" s="147"/>
      <c r="H38" s="147"/>
      <c r="I38" s="147"/>
      <c r="J38" s="147"/>
      <c r="K38" s="147"/>
      <c r="L38" s="150" t="s">
        <v>15</v>
      </c>
      <c r="M38" s="150"/>
      <c r="N38" s="150"/>
      <c r="O38" s="150"/>
      <c r="P38" s="150"/>
      <c r="Q38" s="150"/>
      <c r="R38" s="160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7"/>
    </row>
    <row r="39" spans="3:38" s="6" customFormat="1" ht="16.5" customHeight="1">
      <c r="C39" s="147"/>
      <c r="D39" s="147"/>
      <c r="E39" s="147"/>
      <c r="F39" s="147"/>
      <c r="G39" s="147"/>
      <c r="H39" s="147"/>
      <c r="I39" s="147"/>
      <c r="J39" s="147"/>
      <c r="K39" s="147"/>
      <c r="L39" s="151" t="s">
        <v>13</v>
      </c>
      <c r="M39" s="151"/>
      <c r="N39" s="151"/>
      <c r="O39" s="151"/>
      <c r="P39" s="151"/>
      <c r="Q39" s="151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</row>
    <row r="40" spans="3:38" s="6" customFormat="1" ht="16.5" customHeight="1">
      <c r="C40" s="147"/>
      <c r="D40" s="147"/>
      <c r="E40" s="147"/>
      <c r="F40" s="147"/>
      <c r="G40" s="147"/>
      <c r="H40" s="147"/>
      <c r="I40" s="147"/>
      <c r="J40" s="147"/>
      <c r="K40" s="147"/>
      <c r="L40" s="143" t="s">
        <v>14</v>
      </c>
      <c r="M40" s="143"/>
      <c r="N40" s="143"/>
      <c r="O40" s="143"/>
      <c r="P40" s="143"/>
      <c r="Q40" s="143"/>
      <c r="R40" s="157">
        <f>SUM(R36:X39)</f>
        <v>0</v>
      </c>
      <c r="S40" s="157"/>
      <c r="T40" s="157"/>
      <c r="U40" s="157"/>
      <c r="V40" s="157"/>
      <c r="W40" s="157"/>
      <c r="X40" s="157"/>
      <c r="Y40" s="157">
        <f>SUM(Y36:AE39)</f>
        <v>0</v>
      </c>
      <c r="Z40" s="157"/>
      <c r="AA40" s="157"/>
      <c r="AB40" s="157"/>
      <c r="AC40" s="157"/>
      <c r="AD40" s="157"/>
      <c r="AE40" s="157"/>
      <c r="AF40" s="157">
        <f>SUM(AF36:AL39)</f>
        <v>0</v>
      </c>
      <c r="AG40" s="157"/>
      <c r="AH40" s="157"/>
      <c r="AI40" s="157"/>
      <c r="AJ40" s="157"/>
      <c r="AK40" s="157"/>
      <c r="AL40" s="157"/>
    </row>
    <row r="41" spans="3:38" s="6" customFormat="1" ht="16.5" customHeight="1">
      <c r="C41" s="143" t="s">
        <v>19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65">
        <f>SUM(R40,R35,R30,R24)</f>
        <v>2548800</v>
      </c>
      <c r="S41" s="165"/>
      <c r="T41" s="165"/>
      <c r="U41" s="165"/>
      <c r="V41" s="165"/>
      <c r="W41" s="165"/>
      <c r="X41" s="165"/>
      <c r="Y41" s="165">
        <f>SUM(Y40,Y35,Y30,Y24)</f>
        <v>2360000</v>
      </c>
      <c r="Z41" s="165"/>
      <c r="AA41" s="165"/>
      <c r="AB41" s="165"/>
      <c r="AC41" s="165"/>
      <c r="AD41" s="165"/>
      <c r="AE41" s="165"/>
      <c r="AF41" s="165">
        <f>SUM(AF40,AF35,AF30,AF24)</f>
        <v>1180000</v>
      </c>
      <c r="AG41" s="165"/>
      <c r="AH41" s="165"/>
      <c r="AI41" s="165"/>
      <c r="AJ41" s="165"/>
      <c r="AK41" s="165"/>
      <c r="AL41" s="165"/>
    </row>
    <row r="42" spans="3:38" s="6" customFormat="1" ht="16.5" customHeight="1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</row>
    <row r="43" s="6" customFormat="1" ht="13.5" customHeight="1">
      <c r="P43" s="10" t="s">
        <v>57</v>
      </c>
    </row>
  </sheetData>
  <sheetProtection/>
  <mergeCells count="104">
    <mergeCell ref="R21:AL22"/>
    <mergeCell ref="C41:Q42"/>
    <mergeCell ref="R41:X42"/>
    <mergeCell ref="Y41:AE42"/>
    <mergeCell ref="AF41:AL42"/>
    <mergeCell ref="B4:G5"/>
    <mergeCell ref="B15:G16"/>
    <mergeCell ref="L8:S8"/>
    <mergeCell ref="L9:S9"/>
    <mergeCell ref="L10:S10"/>
    <mergeCell ref="L11:S11"/>
    <mergeCell ref="C6:K7"/>
    <mergeCell ref="L6:S7"/>
    <mergeCell ref="C8:C11"/>
    <mergeCell ref="L12:S13"/>
    <mergeCell ref="T6:AL7"/>
    <mergeCell ref="T8:AL8"/>
    <mergeCell ref="T9:AL9"/>
    <mergeCell ref="T10:AL10"/>
    <mergeCell ref="K8:K11"/>
    <mergeCell ref="D9:J9"/>
    <mergeCell ref="R39:X39"/>
    <mergeCell ref="Y39:AE39"/>
    <mergeCell ref="AF39:AL39"/>
    <mergeCell ref="R40:X40"/>
    <mergeCell ref="Y40:AE40"/>
    <mergeCell ref="AF40:AL40"/>
    <mergeCell ref="R37:AL38"/>
    <mergeCell ref="R35:X35"/>
    <mergeCell ref="Y35:AE35"/>
    <mergeCell ref="R30:X30"/>
    <mergeCell ref="Y30:AE30"/>
    <mergeCell ref="AF30:AL30"/>
    <mergeCell ref="AF35:AL35"/>
    <mergeCell ref="R36:X36"/>
    <mergeCell ref="Y36:AE36"/>
    <mergeCell ref="AF36:AL36"/>
    <mergeCell ref="R34:X34"/>
    <mergeCell ref="Y34:AE34"/>
    <mergeCell ref="AF34:AL34"/>
    <mergeCell ref="R28:X28"/>
    <mergeCell ref="Y28:AE28"/>
    <mergeCell ref="AF28:AL28"/>
    <mergeCell ref="R32:AL33"/>
    <mergeCell ref="R31:X31"/>
    <mergeCell ref="Y31:AE31"/>
    <mergeCell ref="AF31:AL31"/>
    <mergeCell ref="R29:X29"/>
    <mergeCell ref="Y29:AE29"/>
    <mergeCell ref="AF29:AL29"/>
    <mergeCell ref="Y25:AE25"/>
    <mergeCell ref="AF25:AL25"/>
    <mergeCell ref="R26:X26"/>
    <mergeCell ref="Y26:AE26"/>
    <mergeCell ref="AF26:AL26"/>
    <mergeCell ref="R27:X27"/>
    <mergeCell ref="Y27:AE27"/>
    <mergeCell ref="AF27:AL27"/>
    <mergeCell ref="AF20:AL20"/>
    <mergeCell ref="L35:Q35"/>
    <mergeCell ref="L31:Q31"/>
    <mergeCell ref="L32:Q32"/>
    <mergeCell ref="L33:Q33"/>
    <mergeCell ref="Y23:AE23"/>
    <mergeCell ref="AF23:AL23"/>
    <mergeCell ref="R24:X24"/>
    <mergeCell ref="Y24:AE24"/>
    <mergeCell ref="AF24:AL24"/>
    <mergeCell ref="L25:Q25"/>
    <mergeCell ref="L26:Q26"/>
    <mergeCell ref="L28:Q28"/>
    <mergeCell ref="L27:Q27"/>
    <mergeCell ref="R20:X20"/>
    <mergeCell ref="Y20:AE20"/>
    <mergeCell ref="L22:Q22"/>
    <mergeCell ref="L23:Q23"/>
    <mergeCell ref="R23:X23"/>
    <mergeCell ref="R25:X25"/>
    <mergeCell ref="C36:K40"/>
    <mergeCell ref="L36:Q36"/>
    <mergeCell ref="L37:Q37"/>
    <mergeCell ref="L38:Q38"/>
    <mergeCell ref="L39:Q39"/>
    <mergeCell ref="L40:Q40"/>
    <mergeCell ref="C17:K19"/>
    <mergeCell ref="L34:Q34"/>
    <mergeCell ref="L29:Q29"/>
    <mergeCell ref="L30:Q30"/>
    <mergeCell ref="AF17:AL19"/>
    <mergeCell ref="Y17:AE19"/>
    <mergeCell ref="R17:X19"/>
    <mergeCell ref="L17:Q19"/>
    <mergeCell ref="C25:K30"/>
    <mergeCell ref="L24:Q24"/>
    <mergeCell ref="D10:J10"/>
    <mergeCell ref="D11:J11"/>
    <mergeCell ref="D8:J8"/>
    <mergeCell ref="C12:K13"/>
    <mergeCell ref="T11:AL11"/>
    <mergeCell ref="C31:K35"/>
    <mergeCell ref="T12:AL13"/>
    <mergeCell ref="C20:K24"/>
    <mergeCell ref="L20:Q20"/>
    <mergeCell ref="L21:Q21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B2:G66"/>
  <sheetViews>
    <sheetView showZeros="0" zoomScalePageLayoutView="0" workbookViewId="0" topLeftCell="A1">
      <selection activeCell="A22" sqref="A22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="6" customFormat="1" ht="13.5" customHeight="1">
      <c r="E2" s="191" t="s">
        <v>74</v>
      </c>
    </row>
    <row r="3" spans="2:5" s="6" customFormat="1" ht="13.5" customHeight="1">
      <c r="B3" s="5" t="s">
        <v>22</v>
      </c>
      <c r="C3" s="5"/>
      <c r="D3" s="5"/>
      <c r="E3" s="192"/>
    </row>
    <row r="4" spans="2:5" s="6" customFormat="1" ht="13.5" customHeight="1">
      <c r="B4" s="5"/>
      <c r="C4" s="5"/>
      <c r="D4" s="5"/>
      <c r="E4" s="5" t="s">
        <v>75</v>
      </c>
    </row>
    <row r="5" spans="3:5" ht="13.5">
      <c r="C5" s="193" t="s">
        <v>116</v>
      </c>
      <c r="D5" s="193"/>
      <c r="E5" s="193"/>
    </row>
    <row r="6" ht="13.5" customHeight="1">
      <c r="G6" s="8" t="s">
        <v>7</v>
      </c>
    </row>
    <row r="7" spans="3:7" ht="13.5" customHeight="1">
      <c r="C7" s="188" t="s">
        <v>23</v>
      </c>
      <c r="D7" s="185" t="s">
        <v>76</v>
      </c>
      <c r="E7" s="185" t="s">
        <v>77</v>
      </c>
      <c r="F7" s="185" t="s">
        <v>78</v>
      </c>
      <c r="G7" s="185" t="s">
        <v>79</v>
      </c>
    </row>
    <row r="8" spans="3:7" ht="13.5">
      <c r="C8" s="189"/>
      <c r="D8" s="186"/>
      <c r="E8" s="186"/>
      <c r="F8" s="186"/>
      <c r="G8" s="186"/>
    </row>
    <row r="9" spans="3:7" ht="13.5">
      <c r="C9" s="190"/>
      <c r="D9" s="187"/>
      <c r="E9" s="187"/>
      <c r="F9" s="187"/>
      <c r="G9" s="187"/>
    </row>
    <row r="10" spans="3:7" ht="18" customHeight="1">
      <c r="C10" s="188" t="s">
        <v>80</v>
      </c>
      <c r="D10" s="54"/>
      <c r="E10" s="54" t="s">
        <v>81</v>
      </c>
      <c r="F10" s="54"/>
      <c r="G10" s="54"/>
    </row>
    <row r="11" spans="3:7" ht="18" customHeight="1">
      <c r="C11" s="189"/>
      <c r="D11" s="43">
        <v>216000</v>
      </c>
      <c r="E11" s="43" t="s">
        <v>82</v>
      </c>
      <c r="F11" s="43">
        <v>200000</v>
      </c>
      <c r="G11" s="43">
        <v>100000</v>
      </c>
    </row>
    <row r="12" spans="3:7" ht="18" customHeight="1">
      <c r="C12" s="189"/>
      <c r="D12" s="43"/>
      <c r="E12" s="43" t="s">
        <v>83</v>
      </c>
      <c r="F12" s="43"/>
      <c r="G12" s="55"/>
    </row>
    <row r="13" spans="3:7" ht="18" customHeight="1">
      <c r="C13" s="189"/>
      <c r="D13" s="52"/>
      <c r="E13" s="52"/>
      <c r="F13" s="52"/>
      <c r="G13" s="56"/>
    </row>
    <row r="14" spans="3:7" ht="18" customHeight="1">
      <c r="C14" s="189"/>
      <c r="D14" s="52"/>
      <c r="E14" s="52"/>
      <c r="F14" s="52"/>
      <c r="G14" s="45"/>
    </row>
    <row r="15" spans="3:7" ht="18" customHeight="1">
      <c r="C15" s="189"/>
      <c r="D15" s="52"/>
      <c r="E15" s="52"/>
      <c r="F15" s="52"/>
      <c r="G15" s="52"/>
    </row>
    <row r="16" spans="3:7" ht="18" customHeight="1">
      <c r="C16" s="189"/>
      <c r="D16" s="52"/>
      <c r="E16" s="52"/>
      <c r="F16" s="52"/>
      <c r="G16" s="52"/>
    </row>
    <row r="17" spans="3:7" ht="18" customHeight="1">
      <c r="C17" s="189"/>
      <c r="D17" s="26"/>
      <c r="E17" s="26"/>
      <c r="F17" s="26"/>
      <c r="G17" s="26"/>
    </row>
    <row r="18" spans="3:7" ht="18" customHeight="1">
      <c r="C18" s="190"/>
      <c r="D18" s="44">
        <f>SUM(D11:D17)</f>
        <v>216000</v>
      </c>
      <c r="E18" s="27" t="s">
        <v>31</v>
      </c>
      <c r="F18" s="44">
        <f>SUM(F11:F17)</f>
        <v>200000</v>
      </c>
      <c r="G18" s="44">
        <f>SUM(G11:G17)</f>
        <v>100000</v>
      </c>
    </row>
    <row r="19" spans="3:7" ht="18" customHeight="1">
      <c r="C19" s="188" t="s">
        <v>59</v>
      </c>
      <c r="D19" s="54"/>
      <c r="E19" s="54" t="s">
        <v>84</v>
      </c>
      <c r="F19" s="54"/>
      <c r="G19" s="54"/>
    </row>
    <row r="20" spans="3:7" ht="18" customHeight="1">
      <c r="C20" s="189"/>
      <c r="D20" s="43">
        <v>129600</v>
      </c>
      <c r="E20" s="43" t="s">
        <v>82</v>
      </c>
      <c r="F20" s="43">
        <v>120000</v>
      </c>
      <c r="G20" s="43">
        <v>60000</v>
      </c>
    </row>
    <row r="21" spans="3:7" ht="18" customHeight="1">
      <c r="C21" s="189"/>
      <c r="D21" s="43"/>
      <c r="E21" s="43" t="s">
        <v>85</v>
      </c>
      <c r="F21" s="43"/>
      <c r="G21" s="43"/>
    </row>
    <row r="22" spans="3:7" ht="18" customHeight="1">
      <c r="C22" s="189"/>
      <c r="D22" s="43"/>
      <c r="E22" s="43" t="s">
        <v>86</v>
      </c>
      <c r="F22" s="43"/>
      <c r="G22" s="43"/>
    </row>
    <row r="23" spans="3:7" ht="18" customHeight="1">
      <c r="C23" s="189"/>
      <c r="D23" s="52"/>
      <c r="E23" s="52"/>
      <c r="F23" s="52"/>
      <c r="G23" s="52"/>
    </row>
    <row r="24" spans="3:7" ht="18" customHeight="1">
      <c r="C24" s="189"/>
      <c r="D24" s="52"/>
      <c r="E24" s="52" t="s">
        <v>87</v>
      </c>
      <c r="F24" s="52"/>
      <c r="G24" s="52"/>
    </row>
    <row r="25" spans="3:7" ht="18" customHeight="1">
      <c r="C25" s="189"/>
      <c r="D25" s="43">
        <v>108000</v>
      </c>
      <c r="E25" s="52" t="s">
        <v>88</v>
      </c>
      <c r="F25" s="52">
        <v>100000</v>
      </c>
      <c r="G25" s="52">
        <v>50000</v>
      </c>
    </row>
    <row r="26" spans="3:7" ht="18" customHeight="1">
      <c r="C26" s="189"/>
      <c r="D26" s="52"/>
      <c r="E26" s="52" t="s">
        <v>89</v>
      </c>
      <c r="F26" s="52"/>
      <c r="G26" s="52"/>
    </row>
    <row r="27" spans="3:7" ht="18" customHeight="1">
      <c r="C27" s="189"/>
      <c r="D27" s="57"/>
      <c r="E27" s="57"/>
      <c r="F27" s="57"/>
      <c r="G27" s="57"/>
    </row>
    <row r="28" spans="3:7" ht="18" customHeight="1">
      <c r="C28" s="190"/>
      <c r="D28" s="44">
        <f>SUM(D20:D25)</f>
        <v>237600</v>
      </c>
      <c r="E28" s="27" t="s">
        <v>31</v>
      </c>
      <c r="F28" s="44">
        <f>SUM(F20:F25)</f>
        <v>220000</v>
      </c>
      <c r="G28" s="44">
        <f>SUM(G20:G25)</f>
        <v>110000</v>
      </c>
    </row>
    <row r="29" spans="3:7" ht="18" customHeight="1">
      <c r="C29" s="185" t="s">
        <v>90</v>
      </c>
      <c r="D29" s="54"/>
      <c r="E29" s="54" t="s">
        <v>91</v>
      </c>
      <c r="F29" s="54"/>
      <c r="G29" s="54"/>
    </row>
    <row r="30" spans="3:7" ht="18" customHeight="1">
      <c r="C30" s="189"/>
      <c r="D30" s="43"/>
      <c r="E30" s="43" t="s">
        <v>92</v>
      </c>
      <c r="F30" s="43"/>
      <c r="G30" s="43"/>
    </row>
    <row r="31" spans="3:7" ht="18" customHeight="1">
      <c r="C31" s="189"/>
      <c r="D31" s="43">
        <v>54000</v>
      </c>
      <c r="E31" s="43" t="s">
        <v>93</v>
      </c>
      <c r="F31" s="43">
        <v>50000</v>
      </c>
      <c r="G31" s="43">
        <v>25000</v>
      </c>
    </row>
    <row r="32" spans="3:7" ht="18" customHeight="1">
      <c r="C32" s="189"/>
      <c r="D32" s="43">
        <v>43200</v>
      </c>
      <c r="E32" s="43" t="s">
        <v>94</v>
      </c>
      <c r="F32" s="43">
        <v>40000</v>
      </c>
      <c r="G32" s="43">
        <v>20000</v>
      </c>
    </row>
    <row r="33" spans="3:7" ht="18" customHeight="1">
      <c r="C33" s="189"/>
      <c r="D33" s="43"/>
      <c r="E33" s="43"/>
      <c r="F33" s="43"/>
      <c r="G33" s="43"/>
    </row>
    <row r="34" spans="3:7" ht="18" customHeight="1">
      <c r="C34" s="189"/>
      <c r="D34" s="43"/>
      <c r="E34" s="43" t="s">
        <v>95</v>
      </c>
      <c r="F34" s="43"/>
      <c r="G34" s="43"/>
    </row>
    <row r="35" spans="3:7" ht="18" customHeight="1">
      <c r="C35" s="189"/>
      <c r="D35" s="43">
        <v>648000</v>
      </c>
      <c r="E35" s="43" t="s">
        <v>96</v>
      </c>
      <c r="F35" s="43">
        <v>600000</v>
      </c>
      <c r="G35" s="43">
        <v>300000</v>
      </c>
    </row>
    <row r="36" spans="3:7" ht="18" customHeight="1">
      <c r="C36" s="189"/>
      <c r="D36" s="43"/>
      <c r="E36" s="43" t="s">
        <v>97</v>
      </c>
      <c r="F36" s="43"/>
      <c r="G36" s="43"/>
    </row>
    <row r="37" spans="3:7" ht="18" customHeight="1">
      <c r="C37" s="189"/>
      <c r="D37" s="43"/>
      <c r="E37" s="43" t="s">
        <v>98</v>
      </c>
      <c r="F37" s="43"/>
      <c r="G37" s="43"/>
    </row>
    <row r="38" spans="3:7" ht="18" customHeight="1">
      <c r="C38" s="189"/>
      <c r="D38" s="43"/>
      <c r="E38" s="43"/>
      <c r="F38" s="43"/>
      <c r="G38" s="43"/>
    </row>
    <row r="39" spans="3:7" ht="18" customHeight="1">
      <c r="C39" s="189"/>
      <c r="D39" s="43"/>
      <c r="E39" s="43" t="s">
        <v>99</v>
      </c>
      <c r="F39" s="43"/>
      <c r="G39" s="43"/>
    </row>
    <row r="40" spans="3:7" ht="18" customHeight="1">
      <c r="C40" s="189"/>
      <c r="D40" s="43">
        <v>324000</v>
      </c>
      <c r="E40" s="43" t="s">
        <v>100</v>
      </c>
      <c r="F40" s="43">
        <v>300000</v>
      </c>
      <c r="G40" s="43">
        <v>150000</v>
      </c>
    </row>
    <row r="41" spans="3:7" ht="18" customHeight="1">
      <c r="C41" s="189"/>
      <c r="D41" s="57"/>
      <c r="E41" s="57"/>
      <c r="F41" s="57"/>
      <c r="G41" s="57"/>
    </row>
    <row r="42" spans="3:7" ht="18" customHeight="1">
      <c r="C42" s="190"/>
      <c r="D42" s="44">
        <f>SUM(D31:D40)</f>
        <v>1069200</v>
      </c>
      <c r="E42" s="27" t="s">
        <v>31</v>
      </c>
      <c r="F42" s="44">
        <f>SUM(F31:F40)</f>
        <v>990000</v>
      </c>
      <c r="G42" s="44">
        <f>SUM(G31:G40)</f>
        <v>495000</v>
      </c>
    </row>
    <row r="43" spans="3:7" ht="18" customHeight="1">
      <c r="C43" s="188" t="s">
        <v>26</v>
      </c>
      <c r="D43" s="54"/>
      <c r="E43" s="54" t="s">
        <v>101</v>
      </c>
      <c r="F43" s="54"/>
      <c r="G43" s="54"/>
    </row>
    <row r="44" spans="3:7" ht="18" customHeight="1">
      <c r="C44" s="189"/>
      <c r="D44" s="43">
        <v>324000</v>
      </c>
      <c r="E44" s="43" t="s">
        <v>102</v>
      </c>
      <c r="F44" s="43">
        <v>300000</v>
      </c>
      <c r="G44" s="43">
        <v>150000</v>
      </c>
    </row>
    <row r="45" spans="3:7" ht="18" customHeight="1">
      <c r="C45" s="189"/>
      <c r="D45" s="43"/>
      <c r="E45" s="43"/>
      <c r="F45" s="43"/>
      <c r="G45" s="43"/>
    </row>
    <row r="46" spans="3:7" ht="18" customHeight="1">
      <c r="C46" s="189"/>
      <c r="D46" s="43"/>
      <c r="E46" s="43" t="s">
        <v>103</v>
      </c>
      <c r="F46" s="43"/>
      <c r="G46" s="43"/>
    </row>
    <row r="47" spans="3:7" ht="18" customHeight="1">
      <c r="C47" s="189"/>
      <c r="D47" s="43">
        <v>54000</v>
      </c>
      <c r="E47" s="43" t="s">
        <v>104</v>
      </c>
      <c r="F47" s="43">
        <v>50000</v>
      </c>
      <c r="G47" s="43">
        <v>25000</v>
      </c>
    </row>
    <row r="48" spans="3:7" ht="18" customHeight="1">
      <c r="C48" s="189"/>
      <c r="D48" s="43"/>
      <c r="E48" s="43" t="s">
        <v>105</v>
      </c>
      <c r="F48" s="43"/>
      <c r="G48" s="43"/>
    </row>
    <row r="49" spans="3:7" ht="18" customHeight="1">
      <c r="C49" s="189"/>
      <c r="D49" s="43"/>
      <c r="E49" s="43"/>
      <c r="F49" s="43"/>
      <c r="G49" s="43"/>
    </row>
    <row r="50" spans="3:7" ht="18" customHeight="1">
      <c r="C50" s="189"/>
      <c r="D50" s="43"/>
      <c r="E50" s="43" t="s">
        <v>106</v>
      </c>
      <c r="F50" s="43"/>
      <c r="G50" s="43"/>
    </row>
    <row r="51" spans="3:7" ht="18" customHeight="1">
      <c r="C51" s="189"/>
      <c r="D51" s="43">
        <v>108000</v>
      </c>
      <c r="E51" s="43" t="s">
        <v>107</v>
      </c>
      <c r="F51" s="43">
        <v>100000</v>
      </c>
      <c r="G51" s="43">
        <v>50000</v>
      </c>
    </row>
    <row r="52" spans="3:7" ht="18" customHeight="1">
      <c r="C52" s="189"/>
      <c r="D52" s="24"/>
      <c r="E52" s="43" t="s">
        <v>108</v>
      </c>
      <c r="F52" s="24"/>
      <c r="G52" s="24"/>
    </row>
    <row r="53" spans="3:7" ht="18" customHeight="1">
      <c r="C53" s="189"/>
      <c r="D53" s="24"/>
      <c r="E53" s="43"/>
      <c r="F53" s="24"/>
      <c r="G53" s="24"/>
    </row>
    <row r="54" spans="3:7" ht="18" customHeight="1">
      <c r="C54" s="189"/>
      <c r="D54" s="25"/>
      <c r="E54" s="52" t="s">
        <v>109</v>
      </c>
      <c r="F54" s="25"/>
      <c r="G54" s="25"/>
    </row>
    <row r="55" spans="3:7" ht="18" customHeight="1">
      <c r="C55" s="189"/>
      <c r="D55" s="43">
        <v>216000</v>
      </c>
      <c r="E55" s="52" t="s">
        <v>110</v>
      </c>
      <c r="F55" s="52">
        <v>200000</v>
      </c>
      <c r="G55" s="52">
        <v>100000</v>
      </c>
    </row>
    <row r="56" spans="3:7" ht="18" customHeight="1">
      <c r="C56" s="189"/>
      <c r="D56" s="26"/>
      <c r="E56" s="26"/>
      <c r="F56" s="26"/>
      <c r="G56" s="26"/>
    </row>
    <row r="57" spans="3:7" ht="18" customHeight="1">
      <c r="C57" s="190"/>
      <c r="D57" s="44">
        <f>SUM(D44:D55)</f>
        <v>702000</v>
      </c>
      <c r="E57" s="27" t="s">
        <v>31</v>
      </c>
      <c r="F57" s="44">
        <f>SUM(F44:F55)</f>
        <v>650000</v>
      </c>
      <c r="G57" s="44">
        <f>SUM(G44:G55)</f>
        <v>325000</v>
      </c>
    </row>
    <row r="58" spans="3:7" ht="18" customHeight="1">
      <c r="C58" s="188" t="s">
        <v>27</v>
      </c>
      <c r="D58" s="54"/>
      <c r="E58" s="54" t="s">
        <v>111</v>
      </c>
      <c r="F58" s="54"/>
      <c r="G58" s="54"/>
    </row>
    <row r="59" spans="3:7" ht="18" customHeight="1">
      <c r="C59" s="189"/>
      <c r="D59" s="43">
        <v>324000</v>
      </c>
      <c r="E59" s="43" t="s">
        <v>112</v>
      </c>
      <c r="F59" s="43">
        <v>300000</v>
      </c>
      <c r="G59" s="43">
        <v>150000</v>
      </c>
    </row>
    <row r="60" spans="3:7" ht="18" customHeight="1">
      <c r="C60" s="189"/>
      <c r="D60" s="43"/>
      <c r="E60" s="43" t="s">
        <v>113</v>
      </c>
      <c r="F60" s="43"/>
      <c r="G60" s="43"/>
    </row>
    <row r="61" spans="3:7" ht="18" customHeight="1">
      <c r="C61" s="189"/>
      <c r="D61" s="43"/>
      <c r="E61" s="43" t="s">
        <v>114</v>
      </c>
      <c r="F61" s="43"/>
      <c r="G61" s="43"/>
    </row>
    <row r="62" spans="3:7" ht="18" customHeight="1">
      <c r="C62" s="189"/>
      <c r="D62" s="57"/>
      <c r="E62" s="57"/>
      <c r="F62" s="57"/>
      <c r="G62" s="57"/>
    </row>
    <row r="63" spans="3:7" ht="18" customHeight="1">
      <c r="C63" s="190"/>
      <c r="D63" s="44">
        <f>SUM(D59:D62)</f>
        <v>324000</v>
      </c>
      <c r="E63" s="27" t="s">
        <v>31</v>
      </c>
      <c r="F63" s="44">
        <f>SUM(F59:F62)</f>
        <v>300000</v>
      </c>
      <c r="G63" s="44">
        <f>SUM(G59:G62)</f>
        <v>150000</v>
      </c>
    </row>
    <row r="64" spans="3:7" ht="13.5" customHeight="1">
      <c r="C64" s="188" t="s">
        <v>24</v>
      </c>
      <c r="D64" s="194">
        <f>SUM(D18,D28,D42,D57,D63)</f>
        <v>2548800</v>
      </c>
      <c r="E64" s="196"/>
      <c r="F64" s="194">
        <f>SUM(F18,F28,F42,F57,F63)</f>
        <v>2360000</v>
      </c>
      <c r="G64" s="194">
        <f>SUM(G18,G28,G42,G57,G63)</f>
        <v>1180000</v>
      </c>
    </row>
    <row r="65" spans="3:7" ht="13.5" customHeight="1">
      <c r="C65" s="190"/>
      <c r="D65" s="195"/>
      <c r="E65" s="197"/>
      <c r="F65" s="195"/>
      <c r="G65" s="195"/>
    </row>
    <row r="66" ht="13.5">
      <c r="C66" s="5" t="s">
        <v>115</v>
      </c>
    </row>
  </sheetData>
  <sheetProtection/>
  <mergeCells count="17">
    <mergeCell ref="C64:C65"/>
    <mergeCell ref="D64:D65"/>
    <mergeCell ref="E64:E65"/>
    <mergeCell ref="F64:F65"/>
    <mergeCell ref="G64:G65"/>
    <mergeCell ref="G7:G9"/>
    <mergeCell ref="C10:C18"/>
    <mergeCell ref="C19:C28"/>
    <mergeCell ref="C29:C42"/>
    <mergeCell ref="C43:C57"/>
    <mergeCell ref="F7:F9"/>
    <mergeCell ref="C58:C63"/>
    <mergeCell ref="E2:E3"/>
    <mergeCell ref="C5:E5"/>
    <mergeCell ref="C7:C9"/>
    <mergeCell ref="D7:D9"/>
    <mergeCell ref="E7:E9"/>
  </mergeCells>
  <printOptions horizontalCentered="1"/>
  <pageMargins left="0.984251968503937" right="0.3937007874015748" top="0.3937007874015748" bottom="0.3937007874015748" header="0.5118110236220472" footer="0.5118110236220472"/>
  <pageSetup fitToHeight="0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5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40.00390625" style="0" customWidth="1"/>
    <col min="2" max="2" width="42.875" style="0" customWidth="1"/>
  </cols>
  <sheetData>
    <row r="2" ht="24" customHeight="1">
      <c r="A2" t="s">
        <v>128</v>
      </c>
    </row>
    <row r="3" ht="27.75" customHeight="1"/>
    <row r="4" spans="1:2" ht="30.75" customHeight="1">
      <c r="A4" s="204" t="s">
        <v>125</v>
      </c>
      <c r="B4" s="202" t="s">
        <v>121</v>
      </c>
    </row>
    <row r="5" spans="1:2" ht="27.75" customHeight="1">
      <c r="A5" s="205"/>
      <c r="B5" s="203"/>
    </row>
    <row r="6" spans="1:2" ht="46.5" customHeight="1">
      <c r="A6" s="64" t="s">
        <v>119</v>
      </c>
      <c r="B6" s="64" t="s">
        <v>120</v>
      </c>
    </row>
    <row r="7" spans="1:2" ht="48.75" customHeight="1">
      <c r="A7" s="64" t="s">
        <v>118</v>
      </c>
      <c r="B7" s="64" t="s">
        <v>120</v>
      </c>
    </row>
    <row r="8" spans="1:2" ht="55.5" customHeight="1">
      <c r="A8" s="64" t="s">
        <v>122</v>
      </c>
      <c r="B8" s="64" t="s">
        <v>123</v>
      </c>
    </row>
    <row r="10" spans="1:2" ht="52.5" customHeight="1">
      <c r="A10" s="200" t="s">
        <v>124</v>
      </c>
      <c r="B10" s="201"/>
    </row>
    <row r="11" spans="1:2" ht="39" customHeight="1">
      <c r="A11" s="200" t="s">
        <v>126</v>
      </c>
      <c r="B11" s="201"/>
    </row>
    <row r="12" spans="1:2" ht="30.75" customHeight="1">
      <c r="A12" s="199"/>
      <c r="B12" s="199"/>
    </row>
    <row r="13" spans="1:2" ht="43.5" customHeight="1">
      <c r="A13" s="198"/>
      <c r="B13" s="198"/>
    </row>
    <row r="15" spans="2:3" ht="13.5">
      <c r="B15" s="198"/>
      <c r="C15" s="198"/>
    </row>
  </sheetData>
  <sheetProtection/>
  <mergeCells count="7">
    <mergeCell ref="A13:B13"/>
    <mergeCell ref="A12:B12"/>
    <mergeCell ref="A10:B10"/>
    <mergeCell ref="B15:C15"/>
    <mergeCell ref="B4:B5"/>
    <mergeCell ref="A11:B11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pc072</cp:lastModifiedBy>
  <cp:lastPrinted>2017-04-14T01:41:34Z</cp:lastPrinted>
  <dcterms:created xsi:type="dcterms:W3CDTF">1997-01-08T22:48:59Z</dcterms:created>
  <dcterms:modified xsi:type="dcterms:W3CDTF">2017-06-29T10:13:26Z</dcterms:modified>
  <cp:category/>
  <cp:version/>
  <cp:contentType/>
  <cp:contentStatus/>
</cp:coreProperties>
</file>